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255" windowHeight="11490" tabRatio="757" firstSheet="7" activeTab="12"/>
  </bookViews>
  <sheets>
    <sheet name="  CHART OF ACCOUNTS " sheetId="1" r:id="rId1"/>
    <sheet name="TRANSACTIONS" sheetId="2" r:id="rId2"/>
    <sheet name="JOURNAL 1" sheetId="3" r:id="rId3"/>
    <sheet name="JOURNAL 2" sheetId="4" r:id="rId4"/>
    <sheet name=" LED 1" sheetId="5" r:id="rId5"/>
    <sheet name=" LED 2" sheetId="6" r:id="rId6"/>
    <sheet name="TRIAL BAL" sheetId="7" r:id="rId7"/>
    <sheet name="WORKSHEET " sheetId="8" r:id="rId8"/>
    <sheet name="INCOME STATE NET INCOME" sheetId="9" r:id="rId9"/>
    <sheet name="INCOME STATE NET LOSS" sheetId="10" r:id="rId10"/>
    <sheet name="BALANCE SHEET" sheetId="11" r:id="rId11"/>
    <sheet name="CLOSING JOURNAL " sheetId="12" r:id="rId12"/>
    <sheet name="POST-CLOSING TB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<sst xmlns="http://schemas.openxmlformats.org/spreadsheetml/2006/main" count="521" uniqueCount="132">
  <si>
    <t>GENERAL JOURNAL</t>
  </si>
  <si>
    <t>DATE</t>
  </si>
  <si>
    <t>DESCRIPTION</t>
  </si>
  <si>
    <t>P/R</t>
  </si>
  <si>
    <t>DEBIT</t>
  </si>
  <si>
    <t>CREDIT</t>
  </si>
  <si>
    <t>NAME</t>
  </si>
  <si>
    <t>TOTALS</t>
  </si>
  <si>
    <t>POST-CLOSING TRIAL BALANCE</t>
  </si>
  <si>
    <t>PAGE ?</t>
  </si>
  <si>
    <t>CLOSING ENTRIES</t>
  </si>
  <si>
    <t>WORK SHEET</t>
  </si>
  <si>
    <t>ACCT #</t>
  </si>
  <si>
    <t>ACCOUNT TITLE</t>
  </si>
  <si>
    <t>TRIAL BALANCE</t>
  </si>
  <si>
    <t>INCOME STATEMENT</t>
  </si>
  <si>
    <t>BALANCE SHEET</t>
  </si>
  <si>
    <t>NET INCOME</t>
  </si>
  <si>
    <t>REVENUE:</t>
  </si>
  <si>
    <t>TOTAL REVENUE</t>
  </si>
  <si>
    <t>EXPENSES:</t>
  </si>
  <si>
    <t>TOTAL EXPENSES</t>
  </si>
  <si>
    <t>STATEMENT OF CHANGES IN OWNER'S EQUITY</t>
  </si>
  <si>
    <t>BEGINNING CAPITAL, DATE</t>
  </si>
  <si>
    <t>ADD:</t>
  </si>
  <si>
    <t>INVESTMENT</t>
  </si>
  <si>
    <t>TOTAL INCREASE IN CAPITAL</t>
  </si>
  <si>
    <t>SUBTOTAL</t>
  </si>
  <si>
    <t>LESS:</t>
  </si>
  <si>
    <t>WITHDRAWALS</t>
  </si>
  <si>
    <t>ENDING CAPITAL, DATE</t>
  </si>
  <si>
    <t xml:space="preserve">THE INVESTMENT FOR THE PERIOD WAS:  </t>
  </si>
  <si>
    <t>?</t>
  </si>
  <si>
    <t>*</t>
  </si>
  <si>
    <t>NET LOSS</t>
  </si>
  <si>
    <t>TOTAL DECREASE IN CAPITAL</t>
  </si>
  <si>
    <t>ASSETS</t>
  </si>
  <si>
    <t xml:space="preserve">    TOTAL ASSETS</t>
  </si>
  <si>
    <t>LIABILITIES</t>
  </si>
  <si>
    <t xml:space="preserve">     TOTAL LIABILITIES</t>
  </si>
  <si>
    <t>OWNER'S EQUITY</t>
  </si>
  <si>
    <t xml:space="preserve">    TOTAL LIABILITIES &amp; OWNER'S EQUITY</t>
  </si>
  <si>
    <t xml:space="preserve"> GENERAL LEDGER</t>
  </si>
  <si>
    <t xml:space="preserve">ACCOUNT </t>
  </si>
  <si>
    <t>CASH IN BANK</t>
  </si>
  <si>
    <t>ACCOUNT NO.</t>
  </si>
  <si>
    <t>BALANCE</t>
  </si>
  <si>
    <t>INCOME SUMMARY</t>
  </si>
  <si>
    <t>PAGE 1</t>
  </si>
  <si>
    <t>PAGE 2</t>
  </si>
  <si>
    <t>Accounting Cycle Project--Your Company's name</t>
  </si>
  <si>
    <t>CHART OF ACCOUNTS</t>
  </si>
  <si>
    <t>ASSETS (100'S)</t>
  </si>
  <si>
    <t>LIABILITIES (200'S)</t>
  </si>
  <si>
    <t>OWNER'S EQUITY (300'S)</t>
  </si>
  <si>
    <t>REVENUE (400'S)</t>
  </si>
  <si>
    <t>EXPENSES (500'S)</t>
  </si>
  <si>
    <t>ACCOUNTING CYCLE PROJECT</t>
  </si>
  <si>
    <t>NET INCOME or NET LOSS</t>
  </si>
  <si>
    <t>USE THE WORD DOCUMENT TO TYPE YOUR TRANSACTIONS!!</t>
  </si>
  <si>
    <t>(List Assets &amp; Liabilities on this Page)</t>
  </si>
  <si>
    <t>(List Capital, Withdrawals, Income summary, Revenue &amp; Expenses on this page)</t>
  </si>
  <si>
    <t>ACCOUNTS RECEIVABLE -- BRITNEY SPEARS</t>
  </si>
  <si>
    <t>ACCOUNTS RECEIVABLE -- LADY GAGA</t>
  </si>
  <si>
    <t>SALON FURNITURE</t>
  </si>
  <si>
    <t>ACCOUNTS PAYABLE -- PANTENE CO.</t>
  </si>
  <si>
    <t xml:space="preserve">ACCOUNTS PAYABLE -- SUNSHINE HAIR CUTTING TOOLS </t>
  </si>
  <si>
    <t>HAIR CUTTING REVENUE</t>
  </si>
  <si>
    <t>HAIR STYLING REVENUE</t>
  </si>
  <si>
    <t>RENT EXPENSE</t>
  </si>
  <si>
    <t>ADVERTISING EXPENSE</t>
  </si>
  <si>
    <t>MAINTENANCE EXPENSE</t>
  </si>
  <si>
    <t>SALARY EXPENSE</t>
  </si>
  <si>
    <t>UTILITIES EXPENSE</t>
  </si>
  <si>
    <t>SALON EQUIPMENT</t>
  </si>
  <si>
    <t>SALON SUPPLIES</t>
  </si>
  <si>
    <t>MEGAN ORTIZ, CAPITAL</t>
  </si>
  <si>
    <t>MEGAN ORTIZ, WITHDRAWALS</t>
  </si>
  <si>
    <t>MEMO 101</t>
  </si>
  <si>
    <t>THE CUTTING EDGE HAIR SALON</t>
  </si>
  <si>
    <t>Accounting Cycle Project--THE CUTTING EDGE HAIR SALON</t>
  </si>
  <si>
    <t>DECEMBER</t>
  </si>
  <si>
    <t>SALON  SUPPLIES</t>
  </si>
  <si>
    <t>PURCHASE INVOICE 201</t>
  </si>
  <si>
    <t>CHECK 301</t>
  </si>
  <si>
    <t>PURCHASE INVOICE 202</t>
  </si>
  <si>
    <t>ACCOUNTS PAYABLE-- SUNSHINE HAIR CUTTING TOOLS</t>
  </si>
  <si>
    <t>RECEIPT 401</t>
  </si>
  <si>
    <t>CHECK 302</t>
  </si>
  <si>
    <t>SALES INVOICE 501</t>
  </si>
  <si>
    <t>MEGAN ORTIZE, CAPITAL</t>
  </si>
  <si>
    <t>MEMO 102</t>
  </si>
  <si>
    <t>CHECK 303</t>
  </si>
  <si>
    <t>RECEIPT 402</t>
  </si>
  <si>
    <t>CHECK 304</t>
  </si>
  <si>
    <t>CHECK 305</t>
  </si>
  <si>
    <t>RECEIPT 403</t>
  </si>
  <si>
    <t xml:space="preserve">CASH IN BANK </t>
  </si>
  <si>
    <t>CHECK 306</t>
  </si>
  <si>
    <t>RECEIPT 404</t>
  </si>
  <si>
    <t>CHECK 307</t>
  </si>
  <si>
    <t>ACCOUNTS PAYABLE - SUNSHINE HAIR CUTTING TOOLS</t>
  </si>
  <si>
    <t>CHECK 308</t>
  </si>
  <si>
    <t>RECEIPT 405</t>
  </si>
  <si>
    <t>CHECK 309</t>
  </si>
  <si>
    <t>CHECK 310</t>
  </si>
  <si>
    <t>RECEIPT 407</t>
  </si>
  <si>
    <t>CHECK 311</t>
  </si>
  <si>
    <t>RECEIPT 408</t>
  </si>
  <si>
    <t>ACCOUNTS PAYABLE -- SUNSHINE HAIR CUTTING TOOLS</t>
  </si>
  <si>
    <t>December</t>
  </si>
  <si>
    <t>G1</t>
  </si>
  <si>
    <t>G2</t>
  </si>
  <si>
    <t>------------</t>
  </si>
  <si>
    <t xml:space="preserve"> </t>
  </si>
  <si>
    <t>FOR THE MONTH ENDED DECEMBER 31, 2013</t>
  </si>
  <si>
    <t>-----------</t>
  </si>
  <si>
    <t>BEGINNING CAPITAL, DECEMBER 1</t>
  </si>
  <si>
    <t>ENDING CAPITAL, DECEMBER 31</t>
  </si>
  <si>
    <t>CLOSING ENTRY</t>
  </si>
  <si>
    <t xml:space="preserve">CLOSING ENTRY </t>
  </si>
  <si>
    <t>---------</t>
  </si>
  <si>
    <t>--------------</t>
  </si>
  <si>
    <t>-------------</t>
  </si>
  <si>
    <t>----------------</t>
  </si>
  <si>
    <t>Accounting Cycle Project--The Cutting Edge Hair Salon</t>
  </si>
  <si>
    <t xml:space="preserve">Accounting Cycle Project--The Cutting Edge Hair Salon </t>
  </si>
  <si>
    <t xml:space="preserve">THE CUTTING EDGE HAIR SALON </t>
  </si>
  <si>
    <t>THE CUTTING EDGE HAOR SALON</t>
  </si>
  <si>
    <t>Accounting Cycle Project-- THE CUTTING EGDE HAIR SALON</t>
  </si>
  <si>
    <t>Accounting Cycle Project-- THE CUTTING EDGE HAIR SALON</t>
  </si>
  <si>
    <t>G3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</si>
</sst>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  <numFmt numFmtId="166" formatCode="&quot;$&quot;#,##0.0000_);[Red]\(&quot;$&quot;#,##0.0000\)"/>
    <numFmt numFmtId="167" formatCode="&quot;$&quot;#,##0"/>
    <numFmt numFmtId="168" formatCode="mmmm\ d\,\ yyyy"/>
    <numFmt numFmtId="169" formatCode="[$$-C09]#,##0.00"/>
  </numFmts>
  <fonts count="54">
    <font>
      <sz val="10"/>
      <name val="Arial"/>
      <family val="0"/>
    </font>
    <font>
      <b/>
      <sz val="14"/>
      <color indexed="10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  <font>
      <b/>
      <sz val="14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Border="1" applyAlignment="1" quotePrefix="1">
      <alignment/>
    </xf>
    <xf numFmtId="164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57" applyFont="1">
      <alignment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15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>
      <alignment/>
      <protection/>
    </xf>
    <xf numFmtId="0" fontId="15" fillId="0" borderId="12" xfId="57" applyFont="1" applyFill="1" applyBorder="1" applyAlignment="1">
      <alignment horizontal="left"/>
      <protection/>
    </xf>
    <xf numFmtId="0" fontId="15" fillId="0" borderId="13" xfId="57" applyFont="1" applyFill="1" applyBorder="1" applyAlignment="1">
      <alignment horizontal="left"/>
      <protection/>
    </xf>
    <xf numFmtId="0" fontId="15" fillId="0" borderId="14" xfId="57" applyFont="1" applyFill="1" applyBorder="1" applyAlignment="1">
      <alignment horizontal="left"/>
      <protection/>
    </xf>
    <xf numFmtId="0" fontId="3" fillId="0" borderId="14" xfId="57" applyFont="1" applyFill="1" applyBorder="1" applyAlignment="1">
      <alignment horizontal="left"/>
      <protection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164" fontId="5" fillId="0" borderId="17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right"/>
    </xf>
    <xf numFmtId="164" fontId="0" fillId="0" borderId="22" xfId="0" applyNumberForma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64" fontId="7" fillId="0" borderId="23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164" fontId="0" fillId="0" borderId="24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8" fontId="0" fillId="0" borderId="30" xfId="0" applyNumberFormat="1" applyFill="1" applyBorder="1" applyAlignment="1">
      <alignment horizontal="right"/>
    </xf>
    <xf numFmtId="8" fontId="0" fillId="0" borderId="16" xfId="0" applyNumberFormat="1" applyFill="1" applyBorder="1" applyAlignment="1">
      <alignment horizontal="right"/>
    </xf>
    <xf numFmtId="8" fontId="0" fillId="0" borderId="17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164" fontId="0" fillId="0" borderId="21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0" fillId="0" borderId="23" xfId="0" applyNumberFormat="1" applyFill="1" applyBorder="1" applyAlignment="1">
      <alignment horizontal="right"/>
    </xf>
    <xf numFmtId="169" fontId="0" fillId="0" borderId="24" xfId="0" applyNumberFormat="1" applyFill="1" applyBorder="1" applyAlignment="1">
      <alignment horizontal="right"/>
    </xf>
    <xf numFmtId="169" fontId="0" fillId="0" borderId="25" xfId="0" applyNumberForma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/>
    </xf>
    <xf numFmtId="164" fontId="0" fillId="0" borderId="23" xfId="0" applyNumberForma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164" fontId="0" fillId="0" borderId="37" xfId="0" applyNumberFormat="1" applyFill="1" applyBorder="1" applyAlignment="1" quotePrefix="1">
      <alignment horizontal="right"/>
    </xf>
    <xf numFmtId="0" fontId="4" fillId="0" borderId="11" xfId="0" applyFont="1" applyFill="1" applyBorder="1" applyAlignment="1">
      <alignment/>
    </xf>
    <xf numFmtId="167" fontId="0" fillId="0" borderId="24" xfId="0" applyNumberFormat="1" applyFill="1" applyBorder="1" applyAlignment="1">
      <alignment/>
    </xf>
    <xf numFmtId="164" fontId="0" fillId="0" borderId="25" xfId="0" applyNumberFormat="1" applyFill="1" applyBorder="1" applyAlignment="1" quotePrefix="1">
      <alignment horizontal="right"/>
    </xf>
    <xf numFmtId="164" fontId="4" fillId="0" borderId="0" xfId="0" applyNumberFormat="1" applyFont="1" applyFill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164" fontId="0" fillId="0" borderId="23" xfId="0" applyNumberFormat="1" applyFont="1" applyFill="1" applyBorder="1" applyAlignment="1" quotePrefix="1">
      <alignment horizontal="right"/>
    </xf>
    <xf numFmtId="164" fontId="0" fillId="0" borderId="24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 quotePrefix="1">
      <alignment horizontal="right"/>
    </xf>
    <xf numFmtId="0" fontId="4" fillId="0" borderId="39" xfId="0" applyFont="1" applyFill="1" applyBorder="1" applyAlignment="1">
      <alignment/>
    </xf>
    <xf numFmtId="164" fontId="4" fillId="0" borderId="4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25" xfId="0" applyNumberFormat="1" applyFont="1" applyFill="1" applyBorder="1" applyAlignment="1" quotePrefix="1">
      <alignment/>
    </xf>
    <xf numFmtId="164" fontId="0" fillId="0" borderId="23" xfId="0" applyNumberFormat="1" applyFont="1" applyFill="1" applyBorder="1" applyAlignment="1" quotePrefix="1">
      <alignment/>
    </xf>
    <xf numFmtId="164" fontId="0" fillId="0" borderId="25" xfId="0" applyNumberFormat="1" applyFont="1" applyFill="1" applyBorder="1" applyAlignment="1">
      <alignment/>
    </xf>
    <xf numFmtId="164" fontId="0" fillId="0" borderId="38" xfId="0" applyNumberFormat="1" applyFont="1" applyFill="1" applyBorder="1" applyAlignment="1" quotePrefix="1">
      <alignment/>
    </xf>
    <xf numFmtId="164" fontId="0" fillId="0" borderId="24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/>
    </xf>
    <xf numFmtId="0" fontId="11" fillId="0" borderId="0" xfId="0" applyFont="1" applyFill="1" applyAlignment="1">
      <alignment horizontal="left"/>
    </xf>
    <xf numFmtId="8" fontId="11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8" fontId="11" fillId="0" borderId="0" xfId="0" applyNumberFormat="1" applyFont="1" applyFill="1" applyAlignment="1" quotePrefix="1">
      <alignment horizontal="right"/>
    </xf>
    <xf numFmtId="8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8" fontId="11" fillId="0" borderId="41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7" fontId="1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8" fontId="5" fillId="0" borderId="0" xfId="0" applyNumberFormat="1" applyFont="1" applyFill="1" applyBorder="1" applyAlignment="1">
      <alignment horizontal="right"/>
    </xf>
    <xf numFmtId="8" fontId="5" fillId="0" borderId="2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8" fontId="5" fillId="0" borderId="0" xfId="0" applyNumberFormat="1" applyFont="1" applyFill="1" applyBorder="1" applyAlignment="1">
      <alignment horizontal="right"/>
    </xf>
    <xf numFmtId="8" fontId="5" fillId="0" borderId="23" xfId="0" applyNumberFormat="1" applyFont="1" applyFill="1" applyBorder="1" applyAlignment="1">
      <alignment horizontal="right"/>
    </xf>
    <xf numFmtId="8" fontId="5" fillId="0" borderId="42" xfId="0" applyNumberFormat="1" applyFont="1" applyFill="1" applyBorder="1" applyAlignment="1">
      <alignment horizontal="right"/>
    </xf>
    <xf numFmtId="8" fontId="5" fillId="0" borderId="3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1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0" fillId="0" borderId="43" xfId="0" applyNumberFormat="1" applyFill="1" applyBorder="1" applyAlignment="1" quotePrefix="1">
      <alignment horizontal="right"/>
    </xf>
    <xf numFmtId="164" fontId="0" fillId="0" borderId="23" xfId="0" applyNumberFormat="1" applyFont="1" applyFill="1" applyBorder="1" applyAlignment="1">
      <alignment horizontal="right"/>
    </xf>
    <xf numFmtId="164" fontId="0" fillId="0" borderId="38" xfId="0" applyNumberFormat="1" applyFill="1" applyBorder="1" applyAlignment="1" quotePrefix="1">
      <alignment horizontal="right"/>
    </xf>
    <xf numFmtId="164" fontId="0" fillId="0" borderId="10" xfId="0" applyNumberForma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right"/>
    </xf>
    <xf numFmtId="164" fontId="7" fillId="0" borderId="25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" fillId="0" borderId="0" xfId="57" applyFont="1" applyFill="1" applyAlignment="1">
      <alignment vertical="center"/>
      <protection/>
    </xf>
    <xf numFmtId="0" fontId="14" fillId="0" borderId="0" xfId="57" applyFont="1" applyFill="1">
      <alignment/>
      <protection/>
    </xf>
    <xf numFmtId="0" fontId="0" fillId="0" borderId="0" xfId="57" applyFill="1">
      <alignment/>
      <protection/>
    </xf>
    <xf numFmtId="0" fontId="3" fillId="0" borderId="20" xfId="57" applyFont="1" applyFill="1" applyBorder="1">
      <alignment/>
      <protection/>
    </xf>
    <xf numFmtId="0" fontId="3" fillId="0" borderId="13" xfId="57" applyFont="1" applyFill="1" applyBorder="1">
      <alignment/>
      <protection/>
    </xf>
    <xf numFmtId="0" fontId="15" fillId="0" borderId="13" xfId="57" applyFont="1" applyFill="1" applyBorder="1" applyAlignment="1">
      <alignment horizontal="center"/>
      <protection/>
    </xf>
    <xf numFmtId="0" fontId="52" fillId="0" borderId="0" xfId="0" applyFont="1" applyAlignment="1">
      <alignment/>
    </xf>
    <xf numFmtId="164" fontId="0" fillId="0" borderId="44" xfId="0" applyNumberFormat="1" applyFill="1" applyBorder="1" applyAlignment="1">
      <alignment horizontal="right"/>
    </xf>
    <xf numFmtId="8" fontId="5" fillId="0" borderId="0" xfId="0" applyNumberFormat="1" applyFont="1" applyFill="1" applyBorder="1" applyAlignment="1" quotePrefix="1">
      <alignment horizontal="right"/>
    </xf>
    <xf numFmtId="8" fontId="4" fillId="0" borderId="0" xfId="0" applyNumberFormat="1" applyFont="1" applyFill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Alignment="1" quotePrefix="1">
      <alignment horizontal="right"/>
    </xf>
    <xf numFmtId="164" fontId="0" fillId="0" borderId="0" xfId="0" applyNumberFormat="1" applyFill="1" applyBorder="1" applyAlignment="1" quotePrefix="1">
      <alignment horizontal="right"/>
    </xf>
    <xf numFmtId="164" fontId="0" fillId="0" borderId="30" xfId="0" applyNumberFormat="1" applyFill="1" applyBorder="1" applyAlignment="1" quotePrefix="1">
      <alignment horizontal="right"/>
    </xf>
    <xf numFmtId="169" fontId="0" fillId="0" borderId="0" xfId="0" applyNumberFormat="1" applyFill="1" applyBorder="1" applyAlignment="1" quotePrefix="1">
      <alignment horizontal="right"/>
    </xf>
    <xf numFmtId="0" fontId="0" fillId="0" borderId="0" xfId="0" applyFill="1" applyAlignment="1" quotePrefix="1">
      <alignment horizontal="right"/>
    </xf>
    <xf numFmtId="0" fontId="15" fillId="0" borderId="39" xfId="57" applyFont="1" applyFill="1" applyBorder="1" applyAlignment="1">
      <alignment horizontal="center"/>
      <protection/>
    </xf>
    <xf numFmtId="0" fontId="15" fillId="0" borderId="40" xfId="57" applyFont="1" applyFill="1" applyBorder="1" applyAlignment="1">
      <alignment horizontal="center"/>
      <protection/>
    </xf>
    <xf numFmtId="0" fontId="15" fillId="0" borderId="20" xfId="57" applyFont="1" applyFill="1" applyBorder="1" applyAlignment="1">
      <alignment horizontal="center"/>
      <protection/>
    </xf>
    <xf numFmtId="0" fontId="15" fillId="0" borderId="22" xfId="57" applyFont="1" applyFill="1" applyBorder="1" applyAlignment="1">
      <alignment horizontal="center"/>
      <protection/>
    </xf>
    <xf numFmtId="0" fontId="15" fillId="0" borderId="10" xfId="57" applyFont="1" applyFill="1" applyBorder="1" applyAlignment="1">
      <alignment horizontal="center"/>
      <protection/>
    </xf>
    <xf numFmtId="0" fontId="15" fillId="0" borderId="23" xfId="57" applyFont="1" applyFill="1" applyBorder="1" applyAlignment="1">
      <alignment horizontal="center"/>
      <protection/>
    </xf>
    <xf numFmtId="168" fontId="15" fillId="0" borderId="11" xfId="57" applyNumberFormat="1" applyFont="1" applyFill="1" applyBorder="1" applyAlignment="1">
      <alignment horizontal="center"/>
      <protection/>
    </xf>
    <xf numFmtId="168" fontId="15" fillId="0" borderId="25" xfId="57" applyNumberFormat="1" applyFont="1" applyFill="1" applyBorder="1" applyAlignment="1">
      <alignment horizontal="center"/>
      <protection/>
    </xf>
    <xf numFmtId="0" fontId="2" fillId="0" borderId="3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0" fillId="0" borderId="26" xfId="0" applyFill="1" applyBorder="1" applyAlignment="1">
      <alignment horizontal="center"/>
    </xf>
    <xf numFmtId="0" fontId="5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8" fontId="5" fillId="0" borderId="47" xfId="0" applyNumberFormat="1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center"/>
    </xf>
    <xf numFmtId="168" fontId="5" fillId="0" borderId="44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24" xfId="0" applyNumberFormat="1" applyFont="1" applyFill="1" applyBorder="1" applyAlignment="1" quotePrefix="1">
      <alignment horizontal="center"/>
    </xf>
    <xf numFmtId="15" fontId="4" fillId="0" borderId="25" xfId="0" applyNumberFormat="1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24" xfId="0" applyNumberFormat="1" applyFont="1" applyFill="1" applyBorder="1" applyAlignment="1">
      <alignment horizontal="center"/>
    </xf>
    <xf numFmtId="168" fontId="4" fillId="0" borderId="2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123825</xdr:rowOff>
    </xdr:from>
    <xdr:to>
      <xdr:col>3</xdr:col>
      <xdr:colOff>0</xdr:colOff>
      <xdr:row>24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5991225" y="3114675"/>
          <a:ext cx="0" cy="2324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34"/>
  <sheetViews>
    <sheetView zoomScale="90" zoomScaleNormal="90" zoomScalePageLayoutView="0" workbookViewId="0" topLeftCell="A1">
      <selection activeCell="B40" sqref="B40"/>
    </sheetView>
  </sheetViews>
  <sheetFormatPr defaultColWidth="9.140625" defaultRowHeight="12.75"/>
  <cols>
    <col min="1" max="1" width="13.57421875" style="264" customWidth="1"/>
    <col min="2" max="2" width="87.421875" style="264" customWidth="1"/>
    <col min="3" max="16384" width="9.140625" style="41" customWidth="1"/>
  </cols>
  <sheetData>
    <row r="1" spans="1:2" s="40" customFormat="1" ht="27" customHeight="1">
      <c r="A1" s="262" t="s">
        <v>57</v>
      </c>
      <c r="B1" s="263"/>
    </row>
    <row r="2" ht="27.75" customHeight="1" thickBot="1"/>
    <row r="3" spans="1:2" s="42" customFormat="1" ht="18" customHeight="1">
      <c r="A3" s="280" t="s">
        <v>79</v>
      </c>
      <c r="B3" s="281"/>
    </row>
    <row r="4" spans="1:2" s="42" customFormat="1" ht="18" customHeight="1">
      <c r="A4" s="282" t="s">
        <v>51</v>
      </c>
      <c r="B4" s="283"/>
    </row>
    <row r="5" spans="1:2" s="42" customFormat="1" ht="18" customHeight="1" thickBot="1">
      <c r="A5" s="284">
        <v>41609</v>
      </c>
      <c r="B5" s="285"/>
    </row>
    <row r="6" spans="1:2" s="42" customFormat="1" ht="21" thickBot="1">
      <c r="A6" s="265"/>
      <c r="B6" s="266"/>
    </row>
    <row r="7" spans="1:2" s="42" customFormat="1" ht="21" thickBot="1">
      <c r="A7" s="278" t="s">
        <v>52</v>
      </c>
      <c r="B7" s="279"/>
    </row>
    <row r="8" spans="1:2" s="42" customFormat="1" ht="20.25">
      <c r="A8" s="43"/>
      <c r="B8" s="45"/>
    </row>
    <row r="9" spans="1:2" s="42" customFormat="1" ht="20.25">
      <c r="A9" s="43">
        <v>101</v>
      </c>
      <c r="B9" s="45" t="s">
        <v>44</v>
      </c>
    </row>
    <row r="10" spans="1:2" s="42" customFormat="1" ht="20.25">
      <c r="A10" s="43">
        <v>105</v>
      </c>
      <c r="B10" s="45" t="s">
        <v>62</v>
      </c>
    </row>
    <row r="11" spans="1:2" s="42" customFormat="1" ht="20.25">
      <c r="A11" s="43">
        <v>110</v>
      </c>
      <c r="B11" s="45" t="s">
        <v>63</v>
      </c>
    </row>
    <row r="12" spans="1:2" s="42" customFormat="1" ht="20.25">
      <c r="A12" s="43">
        <v>125</v>
      </c>
      <c r="B12" s="45" t="s">
        <v>74</v>
      </c>
    </row>
    <row r="13" spans="1:2" s="42" customFormat="1" ht="18.75" customHeight="1">
      <c r="A13" s="43">
        <v>130</v>
      </c>
      <c r="B13" s="45" t="s">
        <v>64</v>
      </c>
    </row>
    <row r="14" spans="1:2" s="42" customFormat="1" ht="21" thickBot="1">
      <c r="A14" s="43">
        <v>135</v>
      </c>
      <c r="B14" s="45" t="s">
        <v>75</v>
      </c>
    </row>
    <row r="15" spans="1:2" s="42" customFormat="1" ht="21" thickBot="1">
      <c r="A15" s="278" t="s">
        <v>53</v>
      </c>
      <c r="B15" s="279"/>
    </row>
    <row r="16" spans="1:2" s="42" customFormat="1" ht="20.25">
      <c r="A16" s="43"/>
      <c r="B16" s="45"/>
    </row>
    <row r="17" spans="1:2" s="42" customFormat="1" ht="20.25">
      <c r="A17" s="43">
        <v>201</v>
      </c>
      <c r="B17" s="45" t="s">
        <v>65</v>
      </c>
    </row>
    <row r="18" spans="1:2" s="42" customFormat="1" ht="21" thickBot="1">
      <c r="A18" s="43">
        <v>205</v>
      </c>
      <c r="B18" s="45" t="s">
        <v>66</v>
      </c>
    </row>
    <row r="19" spans="1:2" s="42" customFormat="1" ht="21" thickBot="1">
      <c r="A19" s="278" t="s">
        <v>54</v>
      </c>
      <c r="B19" s="279"/>
    </row>
    <row r="20" spans="1:2" s="42" customFormat="1" ht="20.25">
      <c r="A20" s="43"/>
      <c r="B20" s="45"/>
    </row>
    <row r="21" spans="1:2" s="42" customFormat="1" ht="20.25">
      <c r="A21" s="43">
        <v>301</v>
      </c>
      <c r="B21" s="45" t="s">
        <v>76</v>
      </c>
    </row>
    <row r="22" spans="1:2" s="42" customFormat="1" ht="20.25">
      <c r="A22" s="43">
        <v>305</v>
      </c>
      <c r="B22" s="45" t="s">
        <v>77</v>
      </c>
    </row>
    <row r="23" spans="1:2" s="42" customFormat="1" ht="21" thickBot="1">
      <c r="A23" s="43">
        <v>310</v>
      </c>
      <c r="B23" s="45" t="s">
        <v>47</v>
      </c>
    </row>
    <row r="24" spans="1:2" s="42" customFormat="1" ht="21" thickBot="1">
      <c r="A24" s="278" t="s">
        <v>55</v>
      </c>
      <c r="B24" s="279"/>
    </row>
    <row r="25" spans="1:2" s="42" customFormat="1" ht="20.25">
      <c r="A25" s="43"/>
      <c r="B25" s="267"/>
    </row>
    <row r="26" spans="1:2" s="42" customFormat="1" ht="20.25">
      <c r="A26" s="43">
        <v>401</v>
      </c>
      <c r="B26" s="45" t="s">
        <v>67</v>
      </c>
    </row>
    <row r="27" spans="1:2" s="42" customFormat="1" ht="21" thickBot="1">
      <c r="A27" s="43">
        <v>405</v>
      </c>
      <c r="B27" s="47" t="s">
        <v>68</v>
      </c>
    </row>
    <row r="28" spans="1:2" s="42" customFormat="1" ht="21" thickBot="1">
      <c r="A28" s="278" t="s">
        <v>56</v>
      </c>
      <c r="B28" s="279"/>
    </row>
    <row r="29" spans="1:2" s="42" customFormat="1" ht="20.25">
      <c r="A29" s="43"/>
      <c r="B29" s="46"/>
    </row>
    <row r="30" spans="1:2" s="42" customFormat="1" ht="20.25">
      <c r="A30" s="43">
        <v>501</v>
      </c>
      <c r="B30" s="45" t="s">
        <v>70</v>
      </c>
    </row>
    <row r="31" spans="1:2" s="42" customFormat="1" ht="20.25">
      <c r="A31" s="43">
        <v>505</v>
      </c>
      <c r="B31" s="45" t="s">
        <v>71</v>
      </c>
    </row>
    <row r="32" spans="1:2" s="42" customFormat="1" ht="20.25">
      <c r="A32" s="43">
        <v>510</v>
      </c>
      <c r="B32" s="45" t="s">
        <v>72</v>
      </c>
    </row>
    <row r="33" spans="1:2" s="42" customFormat="1" ht="20.25">
      <c r="A33" s="43">
        <v>515</v>
      </c>
      <c r="B33" s="45" t="s">
        <v>69</v>
      </c>
    </row>
    <row r="34" spans="1:2" s="42" customFormat="1" ht="21" thickBot="1">
      <c r="A34" s="44">
        <v>520</v>
      </c>
      <c r="B34" s="48" t="s">
        <v>73</v>
      </c>
    </row>
  </sheetData>
  <sheetProtection/>
  <mergeCells count="8">
    <mergeCell ref="A24:B24"/>
    <mergeCell ref="A28:B28"/>
    <mergeCell ref="A3:B3"/>
    <mergeCell ref="A4:B4"/>
    <mergeCell ref="A5:B5"/>
    <mergeCell ref="A7:B7"/>
    <mergeCell ref="A15:B15"/>
    <mergeCell ref="A19:B19"/>
  </mergeCells>
  <printOptions horizontalCentered="1"/>
  <pageMargins left="0.75" right="0.75" top="1" bottom="1" header="0.5" footer="0.5"/>
  <pageSetup fitToHeight="1" fitToWidth="1" horizontalDpi="300" verticalDpi="3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158" customWidth="1"/>
    <col min="2" max="2" width="39.7109375" style="68" bestFit="1" customWidth="1"/>
    <col min="3" max="4" width="15.00390625" style="118" customWidth="1"/>
  </cols>
  <sheetData>
    <row r="1" spans="1:4" s="34" customFormat="1" ht="18">
      <c r="A1" s="154" t="s">
        <v>50</v>
      </c>
      <c r="B1" s="155"/>
      <c r="C1" s="156"/>
      <c r="D1" s="156"/>
    </row>
    <row r="2" ht="15.75">
      <c r="A2" s="157"/>
    </row>
    <row r="3" ht="13.5" thickBot="1"/>
    <row r="4" spans="1:5" ht="19.5" customHeight="1">
      <c r="A4" s="335" t="s">
        <v>6</v>
      </c>
      <c r="B4" s="336"/>
      <c r="C4" s="336"/>
      <c r="D4" s="337"/>
      <c r="E4" s="7"/>
    </row>
    <row r="5" spans="1:5" ht="19.5" customHeight="1">
      <c r="A5" s="329" t="s">
        <v>15</v>
      </c>
      <c r="B5" s="330"/>
      <c r="C5" s="330"/>
      <c r="D5" s="331"/>
      <c r="E5" s="7"/>
    </row>
    <row r="6" spans="1:5" ht="19.5" customHeight="1" thickBot="1">
      <c r="A6" s="332" t="s">
        <v>1</v>
      </c>
      <c r="B6" s="333"/>
      <c r="C6" s="333"/>
      <c r="D6" s="334"/>
      <c r="E6" s="7"/>
    </row>
    <row r="7" ht="13.5" thickBot="1"/>
    <row r="8" spans="1:4" ht="22.5" customHeight="1">
      <c r="A8" s="160" t="s">
        <v>18</v>
      </c>
      <c r="B8" s="62"/>
      <c r="C8" s="130"/>
      <c r="D8" s="131"/>
    </row>
    <row r="9" spans="1:4" ht="22.5" customHeight="1">
      <c r="A9" s="161"/>
      <c r="B9" s="162"/>
      <c r="D9" s="126"/>
    </row>
    <row r="10" spans="1:4" ht="22.5" customHeight="1" thickBot="1">
      <c r="A10" s="161"/>
      <c r="B10" s="163"/>
      <c r="C10" s="127"/>
      <c r="D10" s="126"/>
    </row>
    <row r="11" spans="1:4" ht="22.5" customHeight="1">
      <c r="A11" s="161" t="s">
        <v>19</v>
      </c>
      <c r="B11" s="164"/>
      <c r="D11" s="165"/>
    </row>
    <row r="12" spans="1:4" ht="22.5" customHeight="1">
      <c r="A12" s="161"/>
      <c r="B12" s="164"/>
      <c r="D12" s="126"/>
    </row>
    <row r="13" spans="1:4" ht="22.5" customHeight="1">
      <c r="A13" s="161" t="s">
        <v>20</v>
      </c>
      <c r="B13" s="164"/>
      <c r="D13" s="126"/>
    </row>
    <row r="14" spans="1:4" ht="22.5" customHeight="1">
      <c r="A14" s="161"/>
      <c r="B14" s="163"/>
      <c r="D14" s="126"/>
    </row>
    <row r="15" spans="1:4" ht="22.5" customHeight="1">
      <c r="A15" s="161"/>
      <c r="B15" s="163"/>
      <c r="D15" s="126"/>
    </row>
    <row r="16" spans="1:4" ht="22.5" customHeight="1">
      <c r="A16" s="161"/>
      <c r="B16" s="163"/>
      <c r="D16" s="126"/>
    </row>
    <row r="17" spans="1:4" ht="22.5" customHeight="1">
      <c r="A17" s="161"/>
      <c r="B17" s="163"/>
      <c r="D17" s="126"/>
    </row>
    <row r="18" spans="1:4" ht="22.5" customHeight="1">
      <c r="A18" s="161"/>
      <c r="B18" s="163"/>
      <c r="D18" s="126"/>
    </row>
    <row r="19" spans="1:4" ht="22.5" customHeight="1">
      <c r="A19" s="161"/>
      <c r="B19" s="163"/>
      <c r="C19" s="120"/>
      <c r="D19" s="126"/>
    </row>
    <row r="20" spans="1:4" ht="22.5" customHeight="1">
      <c r="A20" s="161" t="s">
        <v>21</v>
      </c>
      <c r="B20" s="164"/>
      <c r="D20" s="165"/>
    </row>
    <row r="21" spans="1:4" ht="22.5" customHeight="1" thickBot="1">
      <c r="A21" s="161"/>
      <c r="B21" s="166" t="s">
        <v>34</v>
      </c>
      <c r="D21" s="167"/>
    </row>
    <row r="22" spans="1:4" ht="22.5" customHeight="1" thickBot="1" thickTop="1">
      <c r="A22" s="168"/>
      <c r="B22" s="169"/>
      <c r="C22" s="127"/>
      <c r="D22" s="170"/>
    </row>
    <row r="23" ht="12.75">
      <c r="B23" s="164"/>
    </row>
    <row r="24" ht="12.75">
      <c r="B24" s="164"/>
    </row>
    <row r="25" ht="12.75">
      <c r="B25" s="164"/>
    </row>
    <row r="26" ht="13.5" thickBot="1"/>
    <row r="27" spans="1:5" ht="19.5" customHeight="1">
      <c r="A27" s="335" t="s">
        <v>6</v>
      </c>
      <c r="B27" s="336"/>
      <c r="C27" s="336"/>
      <c r="D27" s="337"/>
      <c r="E27" s="7"/>
    </row>
    <row r="28" spans="1:5" ht="19.5" customHeight="1">
      <c r="A28" s="329" t="s">
        <v>22</v>
      </c>
      <c r="B28" s="330"/>
      <c r="C28" s="330"/>
      <c r="D28" s="331"/>
      <c r="E28" s="7"/>
    </row>
    <row r="29" spans="1:5" ht="19.5" customHeight="1" thickBot="1">
      <c r="A29" s="332" t="s">
        <v>1</v>
      </c>
      <c r="B29" s="333"/>
      <c r="C29" s="333"/>
      <c r="D29" s="334"/>
      <c r="E29" s="7"/>
    </row>
    <row r="30" spans="1:6" ht="20.25" customHeight="1" thickBot="1">
      <c r="A30" s="171"/>
      <c r="B30" s="89"/>
      <c r="E30" s="7"/>
      <c r="F30" s="7"/>
    </row>
    <row r="31" spans="1:6" s="36" customFormat="1" ht="20.25" customHeight="1">
      <c r="A31" s="172" t="s">
        <v>23</v>
      </c>
      <c r="B31" s="173"/>
      <c r="C31" s="174"/>
      <c r="D31" s="175"/>
      <c r="E31" s="35"/>
      <c r="F31" s="35"/>
    </row>
    <row r="32" spans="1:6" s="36" customFormat="1" ht="20.25" customHeight="1" thickBot="1">
      <c r="A32" s="37" t="s">
        <v>24</v>
      </c>
      <c r="B32" s="176" t="s">
        <v>25</v>
      </c>
      <c r="C32" s="177"/>
      <c r="D32" s="178"/>
      <c r="E32" s="35"/>
      <c r="F32" s="35"/>
    </row>
    <row r="33" spans="1:6" s="36" customFormat="1" ht="20.25" customHeight="1">
      <c r="A33" s="37" t="s">
        <v>27</v>
      </c>
      <c r="B33" s="179"/>
      <c r="C33" s="180"/>
      <c r="D33" s="181"/>
      <c r="E33" s="35"/>
      <c r="F33" s="35"/>
    </row>
    <row r="34" spans="1:6" s="36" customFormat="1" ht="20.25" customHeight="1">
      <c r="A34" s="37" t="s">
        <v>28</v>
      </c>
      <c r="B34" s="176" t="s">
        <v>29</v>
      </c>
      <c r="C34" s="177"/>
      <c r="D34" s="182"/>
      <c r="E34" s="35"/>
      <c r="F34" s="35"/>
    </row>
    <row r="35" spans="1:6" s="36" customFormat="1" ht="20.25" customHeight="1" thickBot="1">
      <c r="A35" s="37"/>
      <c r="B35" s="176" t="s">
        <v>34</v>
      </c>
      <c r="C35" s="183"/>
      <c r="D35" s="182"/>
      <c r="E35" s="35"/>
      <c r="F35" s="35"/>
    </row>
    <row r="36" spans="1:6" s="36" customFormat="1" ht="20.25" customHeight="1" thickBot="1">
      <c r="A36" s="37" t="s">
        <v>35</v>
      </c>
      <c r="B36" s="176"/>
      <c r="C36" s="177"/>
      <c r="D36" s="178"/>
      <c r="E36" s="35"/>
      <c r="F36" s="35"/>
    </row>
    <row r="37" spans="1:6" s="36" customFormat="1" ht="20.25" customHeight="1" thickBot="1">
      <c r="A37" s="37" t="s">
        <v>30</v>
      </c>
      <c r="B37" s="176"/>
      <c r="C37" s="177"/>
      <c r="D37" s="184"/>
      <c r="E37" s="35"/>
      <c r="F37" s="35"/>
    </row>
    <row r="38" spans="1:4" ht="14.25" thickBot="1" thickTop="1">
      <c r="A38" s="168"/>
      <c r="B38" s="82"/>
      <c r="C38" s="127"/>
      <c r="D38" s="128"/>
    </row>
    <row r="40" ht="13.5" thickBot="1"/>
    <row r="41" spans="2:3" ht="13.5" thickBot="1">
      <c r="B41" s="185" t="s">
        <v>31</v>
      </c>
      <c r="C41" s="186" t="s">
        <v>32</v>
      </c>
    </row>
    <row r="42" ht="12.75">
      <c r="A42" s="158" t="s">
        <v>33</v>
      </c>
    </row>
  </sheetData>
  <sheetProtection/>
  <mergeCells count="6">
    <mergeCell ref="A28:D28"/>
    <mergeCell ref="A29:D29"/>
    <mergeCell ref="A4:D4"/>
    <mergeCell ref="A5:D5"/>
    <mergeCell ref="A6:D6"/>
    <mergeCell ref="A27:D27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  <headerFooter alignWithMargins="0">
    <oddFooter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6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53.00390625" style="89" customWidth="1"/>
    <col min="2" max="2" width="17.00390625" style="118" customWidth="1"/>
    <col min="3" max="3" width="19.8515625" style="118" customWidth="1"/>
    <col min="4" max="4" width="9.140625" style="86" customWidth="1"/>
  </cols>
  <sheetData>
    <row r="1" spans="1:4" s="30" customFormat="1" ht="16.5" customHeight="1">
      <c r="A1" s="154" t="s">
        <v>129</v>
      </c>
      <c r="B1" s="241"/>
      <c r="C1" s="241"/>
      <c r="D1" s="154"/>
    </row>
    <row r="2" spans="1:4" s="28" customFormat="1" ht="16.5" customHeight="1">
      <c r="A2" s="157"/>
      <c r="B2" s="242"/>
      <c r="C2" s="242"/>
      <c r="D2" s="235"/>
    </row>
    <row r="3" ht="13.5" thickBot="1"/>
    <row r="4" spans="1:3" ht="19.5" customHeight="1">
      <c r="A4" s="335" t="s">
        <v>79</v>
      </c>
      <c r="B4" s="336"/>
      <c r="C4" s="337"/>
    </row>
    <row r="5" spans="1:3" ht="19.5" customHeight="1">
      <c r="A5" s="329" t="s">
        <v>16</v>
      </c>
      <c r="B5" s="330"/>
      <c r="C5" s="331"/>
    </row>
    <row r="6" spans="1:3" ht="19.5" customHeight="1" thickBot="1">
      <c r="A6" s="338">
        <v>41639</v>
      </c>
      <c r="B6" s="339"/>
      <c r="C6" s="340"/>
    </row>
    <row r="7" ht="19.5" customHeight="1" thickBot="1"/>
    <row r="8" spans="1:3" ht="15.75" customHeight="1">
      <c r="A8" s="236" t="s">
        <v>36</v>
      </c>
      <c r="B8" s="130"/>
      <c r="C8" s="131"/>
    </row>
    <row r="9" spans="1:3" ht="16.5" customHeight="1">
      <c r="A9" s="246" t="str">
        <f>'WORKSHEET '!B10</f>
        <v>CASH IN BANK</v>
      </c>
      <c r="B9" s="118">
        <f>'WORKSHEET '!G10</f>
        <v>72630</v>
      </c>
      <c r="C9" s="126"/>
    </row>
    <row r="10" spans="1:3" ht="15.75" customHeight="1">
      <c r="A10" s="246" t="str">
        <f>'WORKSHEET '!B11</f>
        <v>ACCOUNTS RECEIVABLE -- BRITNEY SPEARS</v>
      </c>
      <c r="B10" s="118">
        <f>'WORKSHEET '!G11</f>
        <v>15</v>
      </c>
      <c r="C10" s="126"/>
    </row>
    <row r="11" spans="1:3" ht="15.75" customHeight="1">
      <c r="A11" s="246" t="str">
        <f>'WORKSHEET '!B12</f>
        <v>ACCOUNTS RECEIVABLE -- LADY GAGA</v>
      </c>
      <c r="B11" s="118">
        <f>'WORKSHEET '!G12</f>
        <v>1500</v>
      </c>
      <c r="C11" s="126"/>
    </row>
    <row r="12" spans="1:3" ht="15.75" customHeight="1">
      <c r="A12" s="246" t="str">
        <f>'WORKSHEET '!B13</f>
        <v>SALON EQUIPMENT</v>
      </c>
      <c r="B12" s="118">
        <f>'WORKSHEET '!G13</f>
        <v>5500</v>
      </c>
      <c r="C12" s="126"/>
    </row>
    <row r="13" spans="1:3" ht="15.75" customHeight="1">
      <c r="A13" s="246" t="str">
        <f>'WORKSHEET '!B14</f>
        <v>SALON FURNITURE</v>
      </c>
      <c r="B13" s="118">
        <f>'WORKSHEET '!G14</f>
        <v>7580</v>
      </c>
      <c r="C13" s="126"/>
    </row>
    <row r="14" spans="1:3" ht="15.75" customHeight="1" thickBot="1">
      <c r="A14" s="246" t="str">
        <f>'WORKSHEET '!B15</f>
        <v>SALON SUPPLIES</v>
      </c>
      <c r="B14" s="127">
        <f>'WORKSHEET '!G15</f>
        <v>2100</v>
      </c>
      <c r="C14" s="126"/>
    </row>
    <row r="15" spans="1:3" ht="15.75" customHeight="1" thickBot="1">
      <c r="A15" s="238" t="s">
        <v>37</v>
      </c>
      <c r="C15" s="243">
        <f>SUM(B9:B14)</f>
        <v>89325</v>
      </c>
    </row>
    <row r="16" spans="1:3" ht="15.75" customHeight="1" thickTop="1">
      <c r="A16" s="237"/>
      <c r="C16" s="126"/>
    </row>
    <row r="17" spans="1:3" ht="15.75" customHeight="1">
      <c r="A17" s="159" t="s">
        <v>38</v>
      </c>
      <c r="C17" s="126"/>
    </row>
    <row r="18" spans="1:3" ht="15.75" customHeight="1">
      <c r="A18" s="247" t="str">
        <f>'WORKSHEET '!B16</f>
        <v>ACCOUNTS PAYABLE -- PANTENE CO.</v>
      </c>
      <c r="B18" s="118">
        <f>'WORKSHEET '!H16</f>
        <v>1100</v>
      </c>
      <c r="C18" s="126"/>
    </row>
    <row r="19" spans="1:3" ht="15.75" customHeight="1" thickBot="1">
      <c r="A19" s="247" t="str">
        <f>'WORKSHEET '!B17</f>
        <v>ACCOUNTS PAYABLE -- SUNSHINE HAIR CUTTING TOOLS </v>
      </c>
      <c r="B19" s="127">
        <f>'WORKSHEET '!H17</f>
        <v>3000</v>
      </c>
      <c r="C19" s="126"/>
    </row>
    <row r="20" spans="1:3" ht="23.25" customHeight="1">
      <c r="A20" s="238" t="s">
        <v>39</v>
      </c>
      <c r="C20" s="165">
        <f>SUM(B18:B19)</f>
        <v>4100</v>
      </c>
    </row>
    <row r="21" spans="1:3" ht="18.75" customHeight="1">
      <c r="A21" s="237"/>
      <c r="C21" s="126"/>
    </row>
    <row r="22" spans="1:3" ht="18.75" customHeight="1">
      <c r="A22" s="159" t="s">
        <v>40</v>
      </c>
      <c r="C22" s="126"/>
    </row>
    <row r="23" spans="1:4" s="36" customFormat="1" ht="18.75" customHeight="1">
      <c r="A23" s="248" t="str">
        <f>'WORKSHEET '!B18</f>
        <v>MEGAN ORTIZ, CAPITAL</v>
      </c>
      <c r="B23" s="177"/>
      <c r="C23" s="244">
        <f>'INCOME STATE NET INCOME'!D37</f>
        <v>85225</v>
      </c>
      <c r="D23" s="239"/>
    </row>
    <row r="24" spans="1:3" ht="18.75" customHeight="1" thickBot="1">
      <c r="A24" s="247"/>
      <c r="C24" s="128"/>
    </row>
    <row r="25" spans="1:3" ht="18.75" customHeight="1" thickBot="1">
      <c r="A25" s="238" t="s">
        <v>41</v>
      </c>
      <c r="C25" s="245">
        <f>C20+C23</f>
        <v>89325</v>
      </c>
    </row>
    <row r="26" spans="1:3" ht="18.75" customHeight="1" thickBot="1" thickTop="1">
      <c r="A26" s="240"/>
      <c r="B26" s="127"/>
      <c r="C26" s="128"/>
    </row>
  </sheetData>
  <sheetProtection/>
  <mergeCells count="3">
    <mergeCell ref="A4:C4"/>
    <mergeCell ref="A5:C5"/>
    <mergeCell ref="A6:C6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4.8515625" style="86" customWidth="1"/>
    <col min="2" max="2" width="5.28125" style="87" customWidth="1"/>
    <col min="3" max="3" width="5.00390625" style="86" customWidth="1"/>
    <col min="4" max="4" width="4.8515625" style="86" customWidth="1"/>
    <col min="5" max="5" width="49.421875" style="86" customWidth="1"/>
    <col min="6" max="6" width="8.28125" style="88" customWidth="1"/>
    <col min="7" max="7" width="16.7109375" style="207" customWidth="1"/>
    <col min="8" max="8" width="15.28125" style="207" customWidth="1"/>
    <col min="9" max="9" width="6.7109375" style="16" customWidth="1"/>
    <col min="10" max="10" width="9.28125" style="17" customWidth="1"/>
    <col min="11" max="11" width="6.140625" style="7" customWidth="1"/>
    <col min="12" max="12" width="13.57421875" style="8" customWidth="1"/>
  </cols>
  <sheetData>
    <row r="1" spans="1:11" s="1" customFormat="1" ht="44.25" customHeight="1">
      <c r="A1" s="292" t="s">
        <v>130</v>
      </c>
      <c r="B1" s="292"/>
      <c r="C1" s="292"/>
      <c r="D1" s="292"/>
      <c r="E1" s="292"/>
      <c r="F1" s="49"/>
      <c r="G1" s="103"/>
      <c r="H1" s="103"/>
      <c r="I1" s="2"/>
      <c r="J1" s="3"/>
      <c r="K1" s="4"/>
    </row>
    <row r="2" spans="1:10" ht="47.25" customHeight="1">
      <c r="A2" s="286" t="s">
        <v>0</v>
      </c>
      <c r="B2" s="287"/>
      <c r="C2" s="287"/>
      <c r="D2" s="287"/>
      <c r="E2" s="287"/>
      <c r="F2" s="287"/>
      <c r="G2" s="287"/>
      <c r="H2" s="288"/>
      <c r="I2" s="5"/>
      <c r="J2" s="6"/>
    </row>
    <row r="3" spans="1:10" ht="25.5" customHeight="1">
      <c r="A3" s="51"/>
      <c r="B3" s="52"/>
      <c r="C3" s="53"/>
      <c r="D3" s="53"/>
      <c r="E3" s="53"/>
      <c r="F3" s="54"/>
      <c r="G3" s="120"/>
      <c r="H3" s="56" t="s">
        <v>9</v>
      </c>
      <c r="I3" s="9"/>
      <c r="J3" s="10"/>
    </row>
    <row r="4" spans="1:12" s="15" customFormat="1" ht="18.75" thickBot="1">
      <c r="A4" s="289" t="s">
        <v>1</v>
      </c>
      <c r="B4" s="290"/>
      <c r="C4" s="289" t="s">
        <v>2</v>
      </c>
      <c r="D4" s="291"/>
      <c r="E4" s="290"/>
      <c r="F4" s="58" t="s">
        <v>3</v>
      </c>
      <c r="G4" s="249" t="s">
        <v>4</v>
      </c>
      <c r="H4" s="249" t="s">
        <v>5</v>
      </c>
      <c r="I4" s="11"/>
      <c r="J4" s="12"/>
      <c r="K4" s="13"/>
      <c r="L4" s="14"/>
    </row>
    <row r="5" spans="1:8" ht="19.5" customHeight="1">
      <c r="A5" s="60"/>
      <c r="B5" s="61"/>
      <c r="C5" s="62"/>
      <c r="D5" s="62"/>
      <c r="E5" s="250" t="s">
        <v>10</v>
      </c>
      <c r="F5" s="63"/>
      <c r="G5" s="64"/>
      <c r="H5" s="131"/>
    </row>
    <row r="6" spans="1:8" ht="12.75">
      <c r="A6" s="66">
        <v>2013</v>
      </c>
      <c r="B6" s="67"/>
      <c r="C6" s="68"/>
      <c r="D6" s="68"/>
      <c r="E6" s="68"/>
      <c r="F6" s="69"/>
      <c r="G6" s="118"/>
      <c r="H6" s="126"/>
    </row>
    <row r="7" spans="1:12" s="22" customFormat="1" ht="15.75">
      <c r="A7" s="72" t="s">
        <v>81</v>
      </c>
      <c r="B7" s="38">
        <v>31</v>
      </c>
      <c r="C7" s="73" t="str">
        <f>'WORKSHEET '!B21</f>
        <v>HAIR CUTTING REVENUE</v>
      </c>
      <c r="D7" s="73"/>
      <c r="E7" s="73"/>
      <c r="F7" s="74">
        <v>401</v>
      </c>
      <c r="G7" s="251">
        <f>'WORKSHEET '!F21</f>
        <v>9445</v>
      </c>
      <c r="H7" s="252"/>
      <c r="I7" s="20"/>
      <c r="J7" s="21"/>
      <c r="K7" s="18"/>
      <c r="L7" s="19"/>
    </row>
    <row r="8" spans="1:12" s="22" customFormat="1" ht="15.75">
      <c r="A8" s="72"/>
      <c r="B8" s="38"/>
      <c r="C8" s="73" t="str">
        <f>'WORKSHEET '!B22</f>
        <v>HAIR STYLING REVENUE</v>
      </c>
      <c r="D8" s="73"/>
      <c r="E8" s="73"/>
      <c r="F8" s="74">
        <v>405</v>
      </c>
      <c r="G8" s="251">
        <f>'WORKSHEET '!F22</f>
        <v>10450</v>
      </c>
      <c r="H8" s="252"/>
      <c r="I8" s="20"/>
      <c r="J8" s="21"/>
      <c r="K8" s="18"/>
      <c r="L8" s="19"/>
    </row>
    <row r="9" spans="1:12" s="22" customFormat="1" ht="15.75">
      <c r="A9" s="77"/>
      <c r="B9" s="38"/>
      <c r="C9" s="73"/>
      <c r="D9" s="73" t="s">
        <v>47</v>
      </c>
      <c r="E9" s="73"/>
      <c r="F9" s="78">
        <v>310</v>
      </c>
      <c r="G9" s="253"/>
      <c r="H9" s="252">
        <f>SUM(G7:G8)</f>
        <v>19895</v>
      </c>
      <c r="I9" s="20"/>
      <c r="J9" s="21"/>
      <c r="K9" s="18"/>
      <c r="L9" s="19"/>
    </row>
    <row r="10" spans="1:12" s="22" customFormat="1" ht="15.75">
      <c r="A10" s="77"/>
      <c r="B10" s="38"/>
      <c r="C10" s="73"/>
      <c r="D10" s="73"/>
      <c r="E10" s="73"/>
      <c r="F10" s="74"/>
      <c r="G10" s="251"/>
      <c r="H10" s="252"/>
      <c r="I10" s="20"/>
      <c r="J10" s="21"/>
      <c r="K10" s="18"/>
      <c r="L10" s="19"/>
    </row>
    <row r="11" spans="1:12" s="22" customFormat="1" ht="15.75">
      <c r="A11" s="77"/>
      <c r="B11" s="38">
        <v>31</v>
      </c>
      <c r="C11" s="73" t="str">
        <f>D9</f>
        <v>INCOME SUMMARY</v>
      </c>
      <c r="D11" s="73"/>
      <c r="E11" s="73"/>
      <c r="F11" s="74">
        <v>310</v>
      </c>
      <c r="G11" s="251">
        <f>SUM(H12:H16)</f>
        <v>12550</v>
      </c>
      <c r="H11" s="252"/>
      <c r="I11" s="20"/>
      <c r="J11" s="21"/>
      <c r="K11" s="18"/>
      <c r="L11" s="19"/>
    </row>
    <row r="12" spans="1:12" s="22" customFormat="1" ht="15.75">
      <c r="A12" s="77"/>
      <c r="B12" s="38"/>
      <c r="C12" s="73"/>
      <c r="D12" s="73" t="str">
        <f>'WORKSHEET '!B23</f>
        <v>ADVERTISING EXPENSE</v>
      </c>
      <c r="E12" s="73"/>
      <c r="F12" s="74">
        <v>501</v>
      </c>
      <c r="G12" s="251"/>
      <c r="H12" s="252">
        <f>'WORKSHEET '!E23</f>
        <v>300</v>
      </c>
      <c r="I12" s="20"/>
      <c r="J12" s="21"/>
      <c r="K12" s="18"/>
      <c r="L12" s="19"/>
    </row>
    <row r="13" spans="1:12" s="22" customFormat="1" ht="15.75">
      <c r="A13" s="77"/>
      <c r="B13" s="38"/>
      <c r="C13" s="73"/>
      <c r="D13" s="73" t="str">
        <f>'WORKSHEET '!B24</f>
        <v>MAINTENANCE EXPENSE</v>
      </c>
      <c r="E13" s="73"/>
      <c r="F13" s="74">
        <v>505</v>
      </c>
      <c r="G13" s="251"/>
      <c r="H13" s="252">
        <f>'WORKSHEET '!E24</f>
        <v>350</v>
      </c>
      <c r="I13" s="20"/>
      <c r="J13" s="21"/>
      <c r="K13" s="18"/>
      <c r="L13" s="19"/>
    </row>
    <row r="14" spans="1:12" s="22" customFormat="1" ht="15.75">
      <c r="A14" s="77"/>
      <c r="B14" s="38"/>
      <c r="C14" s="73"/>
      <c r="D14" s="73" t="str">
        <f>'WORKSHEET '!B25</f>
        <v>SALARY EXPENSE</v>
      </c>
      <c r="E14" s="73"/>
      <c r="F14" s="74">
        <v>510</v>
      </c>
      <c r="G14" s="251"/>
      <c r="H14" s="252">
        <f>'WORKSHEET '!E25</f>
        <v>6500</v>
      </c>
      <c r="I14" s="20"/>
      <c r="J14" s="21"/>
      <c r="K14" s="18"/>
      <c r="L14" s="19"/>
    </row>
    <row r="15" spans="1:12" s="22" customFormat="1" ht="15.75">
      <c r="A15" s="77"/>
      <c r="B15" s="38"/>
      <c r="C15" s="73"/>
      <c r="D15" s="73" t="str">
        <f>'WORKSHEET '!B26</f>
        <v>RENT EXPENSE</v>
      </c>
      <c r="E15" s="73"/>
      <c r="F15" s="74">
        <v>515</v>
      </c>
      <c r="G15" s="251"/>
      <c r="H15" s="252">
        <f>'WORKSHEET '!E26</f>
        <v>4600</v>
      </c>
      <c r="I15" s="20"/>
      <c r="J15" s="21"/>
      <c r="K15" s="18"/>
      <c r="L15" s="19"/>
    </row>
    <row r="16" spans="1:12" s="22" customFormat="1" ht="15.75">
      <c r="A16" s="77"/>
      <c r="B16" s="38"/>
      <c r="C16" s="73"/>
      <c r="D16" s="73" t="str">
        <f>'WORKSHEET '!B27</f>
        <v>UTILITIES EXPENSE</v>
      </c>
      <c r="E16" s="73"/>
      <c r="F16" s="74">
        <v>520</v>
      </c>
      <c r="G16" s="251"/>
      <c r="H16" s="252">
        <f>'WORKSHEET '!E27</f>
        <v>800</v>
      </c>
      <c r="I16" s="20"/>
      <c r="J16" s="21"/>
      <c r="K16" s="18"/>
      <c r="L16" s="19"/>
    </row>
    <row r="17" spans="1:12" s="22" customFormat="1" ht="15.75">
      <c r="A17" s="77"/>
      <c r="B17" s="38"/>
      <c r="C17" s="73"/>
      <c r="D17" s="73"/>
      <c r="E17" s="73"/>
      <c r="F17" s="74"/>
      <c r="G17" s="251"/>
      <c r="H17" s="252"/>
      <c r="I17" s="20"/>
      <c r="J17" s="21"/>
      <c r="K17" s="18"/>
      <c r="L17" s="19"/>
    </row>
    <row r="18" spans="1:12" s="22" customFormat="1" ht="15.75">
      <c r="A18" s="77"/>
      <c r="B18" s="38">
        <v>31</v>
      </c>
      <c r="C18" s="73" t="str">
        <f>C11</f>
        <v>INCOME SUMMARY</v>
      </c>
      <c r="D18" s="73"/>
      <c r="E18" s="73"/>
      <c r="F18" s="78">
        <v>310</v>
      </c>
      <c r="G18" s="251">
        <f>H9-G11</f>
        <v>7345</v>
      </c>
      <c r="H18" s="252"/>
      <c r="I18" s="20"/>
      <c r="J18" s="21"/>
      <c r="K18" s="18"/>
      <c r="L18" s="19"/>
    </row>
    <row r="19" spans="1:12" s="22" customFormat="1" ht="15.75">
      <c r="A19" s="77"/>
      <c r="B19" s="38"/>
      <c r="C19" s="73"/>
      <c r="D19" s="73" t="str">
        <f>'WORKSHEET '!B18</f>
        <v>MEGAN ORTIZ, CAPITAL</v>
      </c>
      <c r="E19" s="73"/>
      <c r="F19" s="74">
        <v>301</v>
      </c>
      <c r="G19" s="251"/>
      <c r="H19" s="252">
        <f>G18</f>
        <v>7345</v>
      </c>
      <c r="I19" s="20"/>
      <c r="J19" s="21"/>
      <c r="K19" s="18"/>
      <c r="L19" s="19"/>
    </row>
    <row r="20" spans="1:12" s="22" customFormat="1" ht="15.75">
      <c r="A20" s="77"/>
      <c r="B20" s="38"/>
      <c r="C20" s="73"/>
      <c r="D20" s="73"/>
      <c r="E20" s="73"/>
      <c r="F20" s="74"/>
      <c r="G20" s="251"/>
      <c r="H20" s="252"/>
      <c r="I20" s="20"/>
      <c r="J20" s="21"/>
      <c r="K20" s="18"/>
      <c r="L20" s="19"/>
    </row>
    <row r="21" spans="1:12" s="22" customFormat="1" ht="15.75">
      <c r="A21" s="77"/>
      <c r="B21" s="38">
        <v>31</v>
      </c>
      <c r="C21" s="73" t="str">
        <f>D19</f>
        <v>MEGAN ORTIZ, CAPITAL</v>
      </c>
      <c r="D21" s="73"/>
      <c r="E21" s="73"/>
      <c r="F21" s="74">
        <v>301</v>
      </c>
      <c r="G21" s="251">
        <f>H22</f>
        <v>3620</v>
      </c>
      <c r="H21" s="252"/>
      <c r="I21" s="20"/>
      <c r="J21" s="21"/>
      <c r="K21" s="18"/>
      <c r="L21" s="19"/>
    </row>
    <row r="22" spans="1:12" s="22" customFormat="1" ht="15.75">
      <c r="A22" s="77"/>
      <c r="B22" s="38"/>
      <c r="C22" s="73"/>
      <c r="D22" s="73" t="str">
        <f>'WORKSHEET '!B19</f>
        <v>MEGAN ORTIZ, WITHDRAWALS</v>
      </c>
      <c r="E22" s="73"/>
      <c r="F22" s="74">
        <v>305</v>
      </c>
      <c r="G22" s="251"/>
      <c r="H22" s="252">
        <f>'WORKSHEET '!G19</f>
        <v>3620</v>
      </c>
      <c r="I22" s="20"/>
      <c r="J22" s="21"/>
      <c r="K22" s="18"/>
      <c r="L22" s="19"/>
    </row>
    <row r="23" spans="1:12" s="22" customFormat="1" ht="15.75">
      <c r="A23" s="77"/>
      <c r="B23" s="38"/>
      <c r="C23" s="73"/>
      <c r="D23" s="73"/>
      <c r="E23" s="73"/>
      <c r="F23" s="74"/>
      <c r="G23" s="251"/>
      <c r="H23" s="252"/>
      <c r="I23" s="20"/>
      <c r="J23" s="21"/>
      <c r="K23" s="18"/>
      <c r="L23" s="19"/>
    </row>
    <row r="24" spans="1:12" s="22" customFormat="1" ht="16.5" thickBot="1">
      <c r="A24" s="254"/>
      <c r="B24" s="255"/>
      <c r="C24" s="256"/>
      <c r="D24" s="256"/>
      <c r="E24" s="256"/>
      <c r="F24" s="257"/>
      <c r="G24" s="258"/>
      <c r="H24" s="259"/>
      <c r="I24" s="20"/>
      <c r="J24" s="21"/>
      <c r="K24" s="18"/>
      <c r="L24" s="19"/>
    </row>
    <row r="25" spans="1:12" s="22" customFormat="1" ht="15.75">
      <c r="A25" s="73"/>
      <c r="B25" s="38"/>
      <c r="C25" s="73"/>
      <c r="D25" s="73"/>
      <c r="E25" s="73"/>
      <c r="F25" s="74"/>
      <c r="G25" s="251"/>
      <c r="H25" s="251"/>
      <c r="I25" s="20"/>
      <c r="J25" s="23"/>
      <c r="K25" s="18"/>
      <c r="L25" s="19"/>
    </row>
    <row r="26" spans="1:12" s="22" customFormat="1" ht="15.75">
      <c r="A26" s="73"/>
      <c r="B26" s="38"/>
      <c r="C26" s="73"/>
      <c r="D26" s="73"/>
      <c r="E26" s="73"/>
      <c r="F26" s="74"/>
      <c r="G26" s="251"/>
      <c r="H26" s="251"/>
      <c r="I26" s="20"/>
      <c r="J26" s="23"/>
      <c r="K26" s="18"/>
      <c r="L26" s="19"/>
    </row>
    <row r="27" spans="1:12" s="22" customFormat="1" ht="15.75">
      <c r="A27" s="73"/>
      <c r="B27" s="38"/>
      <c r="C27" s="73"/>
      <c r="D27" s="73"/>
      <c r="E27" s="73"/>
      <c r="F27" s="74"/>
      <c r="G27" s="251"/>
      <c r="H27" s="251"/>
      <c r="I27" s="20"/>
      <c r="J27" s="21"/>
      <c r="K27" s="18"/>
      <c r="L27" s="19"/>
    </row>
    <row r="28" spans="1:12" s="22" customFormat="1" ht="15.75">
      <c r="A28" s="73"/>
      <c r="B28" s="38"/>
      <c r="C28" s="73"/>
      <c r="D28" s="73"/>
      <c r="E28" s="73"/>
      <c r="F28" s="74"/>
      <c r="G28" s="251"/>
      <c r="H28" s="251"/>
      <c r="I28" s="20"/>
      <c r="J28" s="21"/>
      <c r="K28" s="18"/>
      <c r="L28" s="19"/>
    </row>
    <row r="29" spans="1:12" s="22" customFormat="1" ht="15.75">
      <c r="A29" s="73"/>
      <c r="B29" s="38"/>
      <c r="C29" s="73"/>
      <c r="D29" s="73"/>
      <c r="E29" s="73"/>
      <c r="F29" s="78"/>
      <c r="G29" s="251"/>
      <c r="H29" s="251"/>
      <c r="I29" s="20"/>
      <c r="J29" s="21"/>
      <c r="K29" s="18"/>
      <c r="L29" s="19"/>
    </row>
    <row r="30" spans="1:12" s="22" customFormat="1" ht="15.75">
      <c r="A30" s="73"/>
      <c r="B30" s="38"/>
      <c r="C30" s="73"/>
      <c r="D30" s="73"/>
      <c r="E30" s="73"/>
      <c r="F30" s="74"/>
      <c r="G30" s="251"/>
      <c r="H30" s="251"/>
      <c r="I30" s="24"/>
      <c r="J30" s="25"/>
      <c r="K30" s="18"/>
      <c r="L30" s="26"/>
    </row>
    <row r="31" spans="1:12" s="22" customFormat="1" ht="15.75">
      <c r="A31" s="73"/>
      <c r="B31" s="38"/>
      <c r="C31" s="73"/>
      <c r="D31" s="73"/>
      <c r="E31" s="73"/>
      <c r="F31" s="74"/>
      <c r="G31" s="251"/>
      <c r="H31" s="251"/>
      <c r="I31" s="24"/>
      <c r="J31" s="25"/>
      <c r="K31" s="18"/>
      <c r="L31" s="26"/>
    </row>
    <row r="32" spans="1:12" s="22" customFormat="1" ht="15.75">
      <c r="A32" s="73"/>
      <c r="B32" s="38"/>
      <c r="C32" s="73"/>
      <c r="D32" s="73"/>
      <c r="E32" s="73"/>
      <c r="F32" s="74"/>
      <c r="G32" s="251"/>
      <c r="H32" s="251"/>
      <c r="I32" s="24"/>
      <c r="J32" s="25"/>
      <c r="K32" s="18"/>
      <c r="L32" s="26"/>
    </row>
    <row r="33" spans="1:12" s="22" customFormat="1" ht="15.75">
      <c r="A33" s="73"/>
      <c r="B33" s="38"/>
      <c r="C33" s="73"/>
      <c r="D33" s="73"/>
      <c r="E33" s="73"/>
      <c r="F33" s="74"/>
      <c r="G33" s="251"/>
      <c r="H33" s="251"/>
      <c r="I33" s="24"/>
      <c r="J33" s="25"/>
      <c r="K33" s="18"/>
      <c r="L33" s="26"/>
    </row>
    <row r="34" spans="1:12" s="22" customFormat="1" ht="15.75">
      <c r="A34" s="73"/>
      <c r="B34" s="38"/>
      <c r="C34" s="73"/>
      <c r="D34" s="73"/>
      <c r="E34" s="73"/>
      <c r="F34" s="74"/>
      <c r="G34" s="251"/>
      <c r="H34" s="251"/>
      <c r="I34" s="24"/>
      <c r="J34" s="25"/>
      <c r="K34" s="18"/>
      <c r="L34" s="26"/>
    </row>
    <row r="35" spans="1:12" s="22" customFormat="1" ht="15.75">
      <c r="A35" s="73"/>
      <c r="B35" s="38"/>
      <c r="C35" s="73"/>
      <c r="D35" s="73"/>
      <c r="E35" s="73"/>
      <c r="F35" s="74"/>
      <c r="G35" s="251"/>
      <c r="H35" s="251"/>
      <c r="I35" s="24"/>
      <c r="J35" s="25"/>
      <c r="K35" s="18"/>
      <c r="L35" s="26"/>
    </row>
    <row r="36" spans="1:12" s="22" customFormat="1" ht="15.75">
      <c r="A36" s="73"/>
      <c r="B36" s="38"/>
      <c r="C36" s="73"/>
      <c r="D36" s="73"/>
      <c r="E36" s="73"/>
      <c r="F36" s="74"/>
      <c r="G36" s="251"/>
      <c r="H36" s="251"/>
      <c r="I36" s="24"/>
      <c r="J36" s="25"/>
      <c r="K36" s="18"/>
      <c r="L36" s="26"/>
    </row>
    <row r="37" spans="1:12" s="22" customFormat="1" ht="15.75">
      <c r="A37" s="73"/>
      <c r="B37" s="38"/>
      <c r="C37" s="73"/>
      <c r="D37" s="73"/>
      <c r="E37" s="73"/>
      <c r="F37" s="74"/>
      <c r="G37" s="251"/>
      <c r="H37" s="251"/>
      <c r="I37" s="24"/>
      <c r="J37" s="25"/>
      <c r="K37" s="18"/>
      <c r="L37" s="26"/>
    </row>
    <row r="38" spans="1:12" s="22" customFormat="1" ht="15.75">
      <c r="A38" s="73"/>
      <c r="B38" s="38"/>
      <c r="C38" s="73"/>
      <c r="D38" s="73"/>
      <c r="E38" s="73"/>
      <c r="F38" s="74"/>
      <c r="G38" s="251"/>
      <c r="H38" s="251"/>
      <c r="I38" s="24"/>
      <c r="J38" s="25"/>
      <c r="K38" s="18"/>
      <c r="L38" s="26"/>
    </row>
    <row r="39" spans="1:12" s="22" customFormat="1" ht="15.75">
      <c r="A39" s="73"/>
      <c r="B39" s="38"/>
      <c r="C39" s="73"/>
      <c r="D39" s="73"/>
      <c r="E39" s="73"/>
      <c r="F39" s="74"/>
      <c r="G39" s="251"/>
      <c r="H39" s="251"/>
      <c r="I39" s="24"/>
      <c r="J39" s="25"/>
      <c r="K39" s="18"/>
      <c r="L39" s="26"/>
    </row>
    <row r="40" spans="1:12" s="22" customFormat="1" ht="15.75">
      <c r="A40" s="73"/>
      <c r="B40" s="38"/>
      <c r="C40" s="73"/>
      <c r="D40" s="73"/>
      <c r="E40" s="73"/>
      <c r="F40" s="74"/>
      <c r="G40" s="251"/>
      <c r="H40" s="251"/>
      <c r="I40" s="24"/>
      <c r="J40" s="25"/>
      <c r="K40" s="18"/>
      <c r="L40" s="26"/>
    </row>
    <row r="41" spans="1:12" s="22" customFormat="1" ht="15.75">
      <c r="A41" s="73"/>
      <c r="B41" s="38"/>
      <c r="C41" s="73"/>
      <c r="D41" s="73"/>
      <c r="E41" s="73"/>
      <c r="F41" s="74"/>
      <c r="G41" s="251"/>
      <c r="H41" s="251"/>
      <c r="I41" s="24"/>
      <c r="J41" s="25"/>
      <c r="K41" s="18"/>
      <c r="L41" s="26"/>
    </row>
    <row r="42" spans="1:12" s="22" customFormat="1" ht="15.75">
      <c r="A42" s="73"/>
      <c r="B42" s="38"/>
      <c r="C42" s="73"/>
      <c r="D42" s="73"/>
      <c r="E42" s="73"/>
      <c r="F42" s="74"/>
      <c r="G42" s="251"/>
      <c r="H42" s="251"/>
      <c r="I42" s="24"/>
      <c r="J42" s="25"/>
      <c r="K42" s="18"/>
      <c r="L42" s="26"/>
    </row>
    <row r="43" spans="1:12" s="22" customFormat="1" ht="15.75">
      <c r="A43" s="73"/>
      <c r="B43" s="38"/>
      <c r="C43" s="73"/>
      <c r="D43" s="73"/>
      <c r="E43" s="73"/>
      <c r="F43" s="74"/>
      <c r="G43" s="251"/>
      <c r="H43" s="251"/>
      <c r="I43" s="24"/>
      <c r="J43" s="25"/>
      <c r="K43" s="18"/>
      <c r="L43" s="26"/>
    </row>
    <row r="44" spans="1:12" s="22" customFormat="1" ht="15.75">
      <c r="A44" s="73"/>
      <c r="B44" s="38"/>
      <c r="C44" s="73"/>
      <c r="D44" s="73"/>
      <c r="E44" s="73"/>
      <c r="F44" s="74"/>
      <c r="G44" s="251"/>
      <c r="H44" s="251"/>
      <c r="I44" s="24"/>
      <c r="J44" s="25"/>
      <c r="K44" s="18"/>
      <c r="L44" s="26"/>
    </row>
    <row r="45" spans="1:12" s="22" customFormat="1" ht="15.75">
      <c r="A45" s="73"/>
      <c r="B45" s="38"/>
      <c r="C45" s="73"/>
      <c r="D45" s="73"/>
      <c r="E45" s="73"/>
      <c r="F45" s="74"/>
      <c r="G45" s="251"/>
      <c r="H45" s="251"/>
      <c r="I45" s="24"/>
      <c r="J45" s="25"/>
      <c r="K45" s="18"/>
      <c r="L45" s="26"/>
    </row>
    <row r="46" spans="1:12" s="22" customFormat="1" ht="15.75">
      <c r="A46" s="73"/>
      <c r="B46" s="38"/>
      <c r="C46" s="73"/>
      <c r="D46" s="73"/>
      <c r="E46" s="73"/>
      <c r="F46" s="74"/>
      <c r="G46" s="251"/>
      <c r="H46" s="251"/>
      <c r="I46" s="24"/>
      <c r="J46" s="25"/>
      <c r="K46" s="18"/>
      <c r="L46" s="26"/>
    </row>
    <row r="47" spans="1:12" s="22" customFormat="1" ht="15.75">
      <c r="A47" s="73"/>
      <c r="B47" s="38"/>
      <c r="C47" s="73"/>
      <c r="D47" s="73"/>
      <c r="E47" s="73"/>
      <c r="F47" s="74"/>
      <c r="G47" s="251"/>
      <c r="H47" s="251"/>
      <c r="I47" s="24"/>
      <c r="J47" s="25"/>
      <c r="K47" s="18"/>
      <c r="L47" s="26"/>
    </row>
    <row r="48" spans="1:12" s="22" customFormat="1" ht="15.75">
      <c r="A48" s="73"/>
      <c r="B48" s="38"/>
      <c r="C48" s="73"/>
      <c r="D48" s="73"/>
      <c r="E48" s="73"/>
      <c r="F48" s="74"/>
      <c r="G48" s="251"/>
      <c r="H48" s="251"/>
      <c r="I48" s="24"/>
      <c r="J48" s="25"/>
      <c r="K48" s="18"/>
      <c r="L48" s="26"/>
    </row>
    <row r="49" spans="1:12" s="22" customFormat="1" ht="15.75">
      <c r="A49" s="73"/>
      <c r="B49" s="38"/>
      <c r="C49" s="73"/>
      <c r="D49" s="73"/>
      <c r="E49" s="73"/>
      <c r="F49" s="74"/>
      <c r="G49" s="251"/>
      <c r="H49" s="251"/>
      <c r="I49" s="24"/>
      <c r="J49" s="25"/>
      <c r="K49" s="18"/>
      <c r="L49" s="26"/>
    </row>
    <row r="50" spans="1:12" s="22" customFormat="1" ht="15.75">
      <c r="A50" s="73"/>
      <c r="B50" s="38"/>
      <c r="C50" s="73"/>
      <c r="D50" s="73"/>
      <c r="E50" s="73"/>
      <c r="F50" s="74"/>
      <c r="G50" s="251"/>
      <c r="H50" s="251"/>
      <c r="I50" s="24"/>
      <c r="J50" s="25"/>
      <c r="K50" s="18"/>
      <c r="L50" s="26"/>
    </row>
    <row r="51" spans="1:12" s="22" customFormat="1" ht="15.75">
      <c r="A51" s="73"/>
      <c r="B51" s="38"/>
      <c r="C51" s="73"/>
      <c r="D51" s="73"/>
      <c r="E51" s="73"/>
      <c r="F51" s="74"/>
      <c r="G51" s="251"/>
      <c r="H51" s="251"/>
      <c r="I51" s="24"/>
      <c r="J51" s="25"/>
      <c r="K51" s="18"/>
      <c r="L51" s="26"/>
    </row>
    <row r="52" spans="1:12" s="22" customFormat="1" ht="15.75">
      <c r="A52" s="73"/>
      <c r="B52" s="38"/>
      <c r="C52" s="73"/>
      <c r="D52" s="73"/>
      <c r="E52" s="73"/>
      <c r="F52" s="74"/>
      <c r="G52" s="251"/>
      <c r="H52" s="251"/>
      <c r="I52" s="24"/>
      <c r="J52" s="25"/>
      <c r="K52" s="18"/>
      <c r="L52" s="26"/>
    </row>
    <row r="53" spans="1:12" s="22" customFormat="1" ht="15.75">
      <c r="A53" s="73"/>
      <c r="B53" s="38"/>
      <c r="C53" s="73"/>
      <c r="D53" s="73"/>
      <c r="E53" s="73"/>
      <c r="F53" s="74"/>
      <c r="G53" s="251"/>
      <c r="H53" s="251"/>
      <c r="I53" s="24"/>
      <c r="J53" s="25"/>
      <c r="K53" s="18"/>
      <c r="L53" s="26"/>
    </row>
    <row r="54" spans="1:12" s="22" customFormat="1" ht="15.75">
      <c r="A54" s="73"/>
      <c r="B54" s="38"/>
      <c r="C54" s="73"/>
      <c r="D54" s="73"/>
      <c r="E54" s="73"/>
      <c r="F54" s="74"/>
      <c r="G54" s="251"/>
      <c r="H54" s="251"/>
      <c r="I54" s="24"/>
      <c r="J54" s="25"/>
      <c r="K54" s="18"/>
      <c r="L54" s="26"/>
    </row>
    <row r="55" spans="1:12" s="22" customFormat="1" ht="15.75">
      <c r="A55" s="73"/>
      <c r="B55" s="38"/>
      <c r="C55" s="73"/>
      <c r="D55" s="73"/>
      <c r="E55" s="73"/>
      <c r="F55" s="74"/>
      <c r="G55" s="251"/>
      <c r="H55" s="251"/>
      <c r="I55" s="24"/>
      <c r="J55" s="25"/>
      <c r="K55" s="18"/>
      <c r="L55" s="26"/>
    </row>
    <row r="56" spans="1:12" s="22" customFormat="1" ht="15.75">
      <c r="A56" s="73"/>
      <c r="B56" s="38"/>
      <c r="C56" s="73"/>
      <c r="D56" s="73"/>
      <c r="E56" s="73"/>
      <c r="F56" s="74"/>
      <c r="G56" s="251"/>
      <c r="H56" s="251"/>
      <c r="I56" s="24"/>
      <c r="J56" s="25"/>
      <c r="K56" s="18"/>
      <c r="L56" s="26"/>
    </row>
    <row r="57" spans="1:12" s="22" customFormat="1" ht="15.75">
      <c r="A57" s="73"/>
      <c r="B57" s="38"/>
      <c r="C57" s="73"/>
      <c r="D57" s="73"/>
      <c r="E57" s="73"/>
      <c r="F57" s="74"/>
      <c r="G57" s="251"/>
      <c r="H57" s="251"/>
      <c r="I57" s="24"/>
      <c r="J57" s="25"/>
      <c r="K57" s="18"/>
      <c r="L57" s="26"/>
    </row>
    <row r="58" spans="1:12" s="22" customFormat="1" ht="15.75">
      <c r="A58" s="73"/>
      <c r="B58" s="38"/>
      <c r="C58" s="73"/>
      <c r="D58" s="73"/>
      <c r="E58" s="73"/>
      <c r="F58" s="74"/>
      <c r="G58" s="251"/>
      <c r="H58" s="251"/>
      <c r="I58" s="24"/>
      <c r="J58" s="25"/>
      <c r="K58" s="18"/>
      <c r="L58" s="26"/>
    </row>
    <row r="59" spans="1:12" s="22" customFormat="1" ht="15.75">
      <c r="A59" s="73"/>
      <c r="B59" s="38"/>
      <c r="C59" s="73"/>
      <c r="D59" s="73"/>
      <c r="E59" s="73"/>
      <c r="F59" s="74"/>
      <c r="G59" s="251"/>
      <c r="H59" s="251"/>
      <c r="I59" s="24"/>
      <c r="J59" s="25"/>
      <c r="K59" s="18"/>
      <c r="L59" s="26"/>
    </row>
    <row r="60" spans="1:12" s="22" customFormat="1" ht="15.75">
      <c r="A60" s="73"/>
      <c r="B60" s="38"/>
      <c r="C60" s="73"/>
      <c r="D60" s="73"/>
      <c r="E60" s="73"/>
      <c r="F60" s="74"/>
      <c r="G60" s="251"/>
      <c r="H60" s="251"/>
      <c r="I60" s="24"/>
      <c r="J60" s="25"/>
      <c r="K60" s="18"/>
      <c r="L60" s="26"/>
    </row>
    <row r="61" spans="1:12" s="22" customFormat="1" ht="15.75">
      <c r="A61" s="73"/>
      <c r="B61" s="38"/>
      <c r="C61" s="73"/>
      <c r="D61" s="73"/>
      <c r="E61" s="73"/>
      <c r="F61" s="74"/>
      <c r="G61" s="251"/>
      <c r="H61" s="251"/>
      <c r="I61" s="24"/>
      <c r="J61" s="25"/>
      <c r="K61" s="18"/>
      <c r="L61" s="26"/>
    </row>
    <row r="62" spans="1:12" s="22" customFormat="1" ht="15.75">
      <c r="A62" s="73"/>
      <c r="B62" s="38"/>
      <c r="C62" s="73"/>
      <c r="D62" s="73"/>
      <c r="E62" s="73"/>
      <c r="F62" s="74"/>
      <c r="G62" s="251"/>
      <c r="H62" s="251"/>
      <c r="I62" s="24"/>
      <c r="J62" s="25"/>
      <c r="K62" s="18"/>
      <c r="L62" s="26"/>
    </row>
    <row r="63" spans="1:12" s="22" customFormat="1" ht="15.75">
      <c r="A63" s="73"/>
      <c r="B63" s="38"/>
      <c r="C63" s="73"/>
      <c r="D63" s="73"/>
      <c r="E63" s="73"/>
      <c r="F63" s="74"/>
      <c r="G63" s="251"/>
      <c r="H63" s="251"/>
      <c r="I63" s="24"/>
      <c r="J63" s="25"/>
      <c r="K63" s="18"/>
      <c r="L63" s="26"/>
    </row>
    <row r="64" spans="1:12" s="18" customFormat="1" ht="15.75">
      <c r="A64" s="73"/>
      <c r="B64" s="38"/>
      <c r="C64" s="73"/>
      <c r="D64" s="73"/>
      <c r="E64" s="73"/>
      <c r="F64" s="74"/>
      <c r="G64" s="251"/>
      <c r="H64" s="251"/>
      <c r="I64" s="20"/>
      <c r="J64" s="21"/>
      <c r="L64" s="19"/>
    </row>
    <row r="65" spans="1:8" ht="12.75">
      <c r="A65" s="68"/>
      <c r="B65" s="67"/>
      <c r="C65" s="68"/>
      <c r="D65" s="68"/>
      <c r="E65" s="68"/>
      <c r="F65" s="69"/>
      <c r="G65" s="118"/>
      <c r="H65" s="118"/>
    </row>
    <row r="66" spans="1:8" ht="12.75">
      <c r="A66" s="68"/>
      <c r="B66" s="67"/>
      <c r="C66" s="68"/>
      <c r="D66" s="68"/>
      <c r="E66" s="68"/>
      <c r="F66" s="69"/>
      <c r="G66" s="118"/>
      <c r="H66" s="118"/>
    </row>
    <row r="67" spans="1:8" ht="12.75">
      <c r="A67" s="68"/>
      <c r="B67" s="67"/>
      <c r="C67" s="68"/>
      <c r="D67" s="68"/>
      <c r="E67" s="68"/>
      <c r="F67" s="69"/>
      <c r="G67" s="118"/>
      <c r="H67" s="118"/>
    </row>
    <row r="68" spans="1:8" ht="12.75">
      <c r="A68" s="68"/>
      <c r="B68" s="67"/>
      <c r="C68" s="68"/>
      <c r="D68" s="68"/>
      <c r="E68" s="68"/>
      <c r="F68" s="69"/>
      <c r="G68" s="118"/>
      <c r="H68" s="118"/>
    </row>
  </sheetData>
  <sheetProtection/>
  <mergeCells count="4">
    <mergeCell ref="A2:H2"/>
    <mergeCell ref="A4:B4"/>
    <mergeCell ref="C4:E4"/>
    <mergeCell ref="A1:E1"/>
  </mergeCells>
  <printOptions horizontalCentered="1"/>
  <pageMargins left="0.75" right="0.75" top="1" bottom="1" header="0.5" footer="0.5"/>
  <pageSetup fitToHeight="1" fitToWidth="1" horizontalDpi="600" verticalDpi="600" orientation="portrait" scale="78" r:id="rId1"/>
  <headerFooter alignWithMargins="0">
    <oddFooter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7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72.28125" style="86" customWidth="1"/>
    <col min="2" max="2" width="7.140625" style="86" customWidth="1"/>
    <col min="3" max="4" width="16.7109375" style="145" customWidth="1"/>
  </cols>
  <sheetData>
    <row r="1" spans="1:4" s="39" customFormat="1" ht="24.75" customHeight="1">
      <c r="A1" s="154" t="s">
        <v>80</v>
      </c>
      <c r="B1" s="219"/>
      <c r="C1" s="220"/>
      <c r="D1" s="221"/>
    </row>
    <row r="2" ht="13.5" thickBot="1"/>
    <row r="3" spans="1:4" ht="18">
      <c r="A3" s="317" t="s">
        <v>79</v>
      </c>
      <c r="B3" s="318"/>
      <c r="C3" s="318"/>
      <c r="D3" s="319"/>
    </row>
    <row r="4" spans="1:4" ht="18">
      <c r="A4" s="311" t="s">
        <v>8</v>
      </c>
      <c r="B4" s="312"/>
      <c r="C4" s="312"/>
      <c r="D4" s="313"/>
    </row>
    <row r="5" spans="1:4" ht="18">
      <c r="A5" s="314">
        <v>41639</v>
      </c>
      <c r="B5" s="315"/>
      <c r="C5" s="315"/>
      <c r="D5" s="316"/>
    </row>
    <row r="6" spans="1:4" ht="12.75">
      <c r="A6" s="260"/>
      <c r="B6" s="68"/>
      <c r="C6" s="107"/>
      <c r="D6" s="134"/>
    </row>
    <row r="7" spans="1:4" s="29" customFormat="1" ht="18">
      <c r="A7" s="223" t="str">
        <f>'WORKSHEET '!B10</f>
        <v>CASH IN BANK</v>
      </c>
      <c r="B7" s="224"/>
      <c r="C7" s="227">
        <f>' LED 1'!G27</f>
        <v>72630</v>
      </c>
      <c r="D7" s="226"/>
    </row>
    <row r="8" spans="1:4" s="29" customFormat="1" ht="18">
      <c r="A8" s="223" t="str">
        <f>'WORKSHEET '!B11</f>
        <v>ACCOUNTS RECEIVABLE -- BRITNEY SPEARS</v>
      </c>
      <c r="B8" s="224"/>
      <c r="C8" s="225">
        <f>' LED 1'!G36</f>
        <v>15</v>
      </c>
      <c r="D8" s="226"/>
    </row>
    <row r="9" spans="1:4" s="29" customFormat="1" ht="18">
      <c r="A9" s="223" t="str">
        <f>'WORKSHEET '!B12</f>
        <v>ACCOUNTS RECEIVABLE -- LADY GAGA</v>
      </c>
      <c r="B9" s="224"/>
      <c r="C9" s="225">
        <f>' LED 1'!G45</f>
        <v>1500</v>
      </c>
      <c r="D9" s="226"/>
    </row>
    <row r="10" spans="1:4" s="29" customFormat="1" ht="18">
      <c r="A10" s="223" t="str">
        <f>'WORKSHEET '!B13</f>
        <v>SALON EQUIPMENT</v>
      </c>
      <c r="B10" s="224"/>
      <c r="C10" s="225">
        <f>' LED 1'!G54</f>
        <v>5500</v>
      </c>
      <c r="D10" s="226"/>
    </row>
    <row r="11" spans="1:4" s="29" customFormat="1" ht="18">
      <c r="A11" s="223" t="str">
        <f>'WORKSHEET '!B14</f>
        <v>SALON FURNITURE</v>
      </c>
      <c r="B11" s="224"/>
      <c r="C11" s="225">
        <f>' LED 1'!G63</f>
        <v>7580</v>
      </c>
      <c r="D11" s="226"/>
    </row>
    <row r="12" spans="1:4" s="29" customFormat="1" ht="18">
      <c r="A12" s="223" t="str">
        <f>'WORKSHEET '!B15</f>
        <v>SALON SUPPLIES</v>
      </c>
      <c r="B12" s="224"/>
      <c r="C12" s="225">
        <f>' LED 1'!G71</f>
        <v>2100</v>
      </c>
      <c r="D12" s="226"/>
    </row>
    <row r="13" spans="1:4" s="29" customFormat="1" ht="18">
      <c r="A13" s="223" t="str">
        <f>'WORKSHEET '!B16</f>
        <v>ACCOUNTS PAYABLE -- PANTENE CO.</v>
      </c>
      <c r="B13" s="224"/>
      <c r="C13" s="225"/>
      <c r="D13" s="226">
        <f>' LED 1'!H80</f>
        <v>1100</v>
      </c>
    </row>
    <row r="14" spans="1:4" s="29" customFormat="1" ht="18">
      <c r="A14" s="223" t="str">
        <f>'WORKSHEET '!B17</f>
        <v>ACCOUNTS PAYABLE -- SUNSHINE HAIR CUTTING TOOLS </v>
      </c>
      <c r="B14" s="224"/>
      <c r="C14" s="225"/>
      <c r="D14" s="226">
        <f>' LED 1'!H89</f>
        <v>3000</v>
      </c>
    </row>
    <row r="15" spans="1:4" s="29" customFormat="1" ht="18">
      <c r="A15" s="223" t="str">
        <f>'WORKSHEET '!B18</f>
        <v>MEGAN ORTIZ, CAPITAL</v>
      </c>
      <c r="B15" s="224"/>
      <c r="C15" s="225"/>
      <c r="D15" s="228">
        <f>' LED 2'!H12</f>
        <v>85225</v>
      </c>
    </row>
    <row r="16" spans="1:4" s="15" customFormat="1" ht="18.75" thickBot="1">
      <c r="A16" s="222" t="s">
        <v>7</v>
      </c>
      <c r="B16" s="230"/>
      <c r="C16" s="233">
        <f>SUM(C7:C15)</f>
        <v>89325</v>
      </c>
      <c r="D16" s="234">
        <f>SUM(D13:D15)</f>
        <v>89325</v>
      </c>
    </row>
    <row r="17" spans="1:4" ht="14.25" thickBot="1" thickTop="1">
      <c r="A17" s="80"/>
      <c r="B17" s="82"/>
      <c r="C17" s="143"/>
      <c r="D17" s="144"/>
    </row>
  </sheetData>
  <sheetProtection/>
  <mergeCells count="3">
    <mergeCell ref="A4:D4"/>
    <mergeCell ref="A5:D5"/>
    <mergeCell ref="A3:D3"/>
  </mergeCells>
  <printOptions horizontalCentered="1"/>
  <pageMargins left="0.75" right="0.75" top="1" bottom="1" header="0.5" footer="0.5"/>
  <pageSetup fitToHeight="1" fitToWidth="1" horizontalDpi="600" verticalDpi="600" orientation="portrait" scale="80" r:id="rId1"/>
  <headerFooter alignWithMargins="0">
    <oddFooter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A4"/>
  <sheetViews>
    <sheetView zoomScalePageLayoutView="0" workbookViewId="0" topLeftCell="A1">
      <selection activeCell="F25" sqref="F25"/>
    </sheetView>
  </sheetViews>
  <sheetFormatPr defaultColWidth="9.140625" defaultRowHeight="12.75"/>
  <sheetData>
    <row r="1" s="15" customFormat="1" ht="18"/>
    <row r="2" s="15" customFormat="1" ht="18"/>
    <row r="3" s="15" customFormat="1" ht="18"/>
    <row r="4" s="15" customFormat="1" ht="24" customHeight="1">
      <c r="A4" s="268" t="s">
        <v>59</v>
      </c>
    </row>
    <row r="5" s="15" customFormat="1" ht="24" customHeight="1"/>
    <row r="6" s="15" customFormat="1" ht="24" customHeight="1"/>
    <row r="7" s="15" customFormat="1" ht="24" customHeight="1"/>
    <row r="8" s="15" customFormat="1" ht="24" customHeight="1"/>
    <row r="9" s="15" customFormat="1" ht="24" customHeight="1"/>
    <row r="10" s="15" customFormat="1" ht="24" customHeight="1"/>
    <row r="11" s="15" customFormat="1" ht="24" customHeight="1"/>
    <row r="12" s="15" customFormat="1" ht="24" customHeight="1"/>
    <row r="13" s="15" customFormat="1" ht="24" customHeight="1"/>
    <row r="14" s="15" customFormat="1" ht="24" customHeight="1"/>
    <row r="15" s="15" customFormat="1" ht="24" customHeight="1"/>
    <row r="16" s="15" customFormat="1" ht="24" customHeight="1"/>
    <row r="17" s="15" customFormat="1" ht="24" customHeight="1"/>
    <row r="18" s="15" customFormat="1" ht="24" customHeight="1"/>
    <row r="19" s="15" customFormat="1" ht="24" customHeight="1"/>
    <row r="20" s="15" customFormat="1" ht="24" customHeight="1"/>
    <row r="21" s="15" customFormat="1" ht="24" customHeight="1"/>
    <row r="22" s="15" customFormat="1" ht="24" customHeight="1"/>
    <row r="23" s="15" customFormat="1" ht="24" customHeight="1"/>
    <row r="24" s="15" customFormat="1" ht="24" customHeight="1"/>
    <row r="25" s="15" customFormat="1" ht="24" customHeight="1"/>
    <row r="26" s="15" customFormat="1" ht="24" customHeight="1"/>
    <row r="27" s="15" customFormat="1" ht="24" customHeight="1"/>
    <row r="28" s="15" customFormat="1" ht="24" customHeight="1"/>
    <row r="29" s="15" customFormat="1" ht="24" customHeight="1"/>
    <row r="30" s="15" customFormat="1" ht="24" customHeight="1"/>
    <row r="31" s="15" customFormat="1" ht="24" customHeight="1"/>
    <row r="32" s="15" customFormat="1" ht="24" customHeight="1"/>
    <row r="33" s="15" customFormat="1" ht="24" customHeight="1"/>
    <row r="34" s="15" customFormat="1" ht="24" customHeight="1"/>
    <row r="35" s="15" customFormat="1" ht="24" customHeight="1"/>
    <row r="36" s="15" customFormat="1" ht="24" customHeight="1"/>
    <row r="37" s="15" customFormat="1" ht="24" customHeight="1"/>
    <row r="38" s="15" customFormat="1" ht="24" customHeight="1"/>
    <row r="39" s="15" customFormat="1" ht="18"/>
    <row r="40" s="15" customFormat="1" ht="18"/>
    <row r="41" s="15" customFormat="1" ht="18"/>
    <row r="42" s="15" customFormat="1" ht="18"/>
    <row r="43" s="15" customFormat="1" ht="18"/>
    <row r="44" s="15" customFormat="1" ht="18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1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4.28125" style="86" customWidth="1"/>
    <col min="2" max="2" width="4.7109375" style="87" customWidth="1"/>
    <col min="3" max="3" width="5.00390625" style="86" customWidth="1"/>
    <col min="4" max="4" width="4.8515625" style="86" customWidth="1"/>
    <col min="5" max="5" width="59.57421875" style="86" customWidth="1"/>
    <col min="6" max="6" width="8.28125" style="88" customWidth="1"/>
    <col min="7" max="7" width="16.7109375" style="89" customWidth="1"/>
    <col min="8" max="8" width="15.28125" style="89" customWidth="1"/>
    <col min="9" max="9" width="6.7109375" style="16" customWidth="1"/>
    <col min="10" max="10" width="9.28125" style="17" customWidth="1"/>
    <col min="11" max="11" width="6.140625" style="7" customWidth="1"/>
    <col min="12" max="12" width="13.57421875" style="8" customWidth="1"/>
  </cols>
  <sheetData>
    <row r="1" spans="1:11" s="1" customFormat="1" ht="44.25" customHeight="1">
      <c r="A1" s="292" t="s">
        <v>80</v>
      </c>
      <c r="B1" s="292"/>
      <c r="C1" s="292"/>
      <c r="D1" s="292"/>
      <c r="E1" s="292"/>
      <c r="F1" s="49"/>
      <c r="G1" s="50"/>
      <c r="H1" s="50"/>
      <c r="I1" s="2"/>
      <c r="J1" s="3"/>
      <c r="K1" s="4"/>
    </row>
    <row r="2" spans="1:10" ht="47.25" customHeight="1">
      <c r="A2" s="286" t="s">
        <v>0</v>
      </c>
      <c r="B2" s="287"/>
      <c r="C2" s="287"/>
      <c r="D2" s="287"/>
      <c r="E2" s="287"/>
      <c r="F2" s="287"/>
      <c r="G2" s="287"/>
      <c r="H2" s="288"/>
      <c r="I2" s="5"/>
      <c r="J2" s="6"/>
    </row>
    <row r="3" spans="1:10" ht="25.5" customHeight="1">
      <c r="A3" s="51"/>
      <c r="B3" s="52"/>
      <c r="C3" s="53"/>
      <c r="D3" s="53"/>
      <c r="E3" s="53"/>
      <c r="F3" s="54"/>
      <c r="G3" s="55"/>
      <c r="H3" s="56" t="s">
        <v>48</v>
      </c>
      <c r="I3" s="9"/>
      <c r="J3" s="10"/>
    </row>
    <row r="4" spans="1:12" s="15" customFormat="1" ht="18.75" thickBot="1">
      <c r="A4" s="289" t="s">
        <v>1</v>
      </c>
      <c r="B4" s="290"/>
      <c r="C4" s="289" t="s">
        <v>2</v>
      </c>
      <c r="D4" s="291"/>
      <c r="E4" s="290"/>
      <c r="F4" s="58" t="s">
        <v>3</v>
      </c>
      <c r="G4" s="59" t="s">
        <v>4</v>
      </c>
      <c r="H4" s="59" t="s">
        <v>5</v>
      </c>
      <c r="I4" s="11"/>
      <c r="J4" s="12"/>
      <c r="K4" s="13"/>
      <c r="L4" s="14"/>
    </row>
    <row r="5" spans="1:8" ht="13.5" customHeight="1">
      <c r="A5" s="60"/>
      <c r="B5" s="61"/>
      <c r="C5" s="62"/>
      <c r="D5" s="62"/>
      <c r="E5" s="62"/>
      <c r="F5" s="63"/>
      <c r="G5" s="64"/>
      <c r="H5" s="65"/>
    </row>
    <row r="6" spans="1:8" ht="12.75">
      <c r="A6" s="66">
        <v>2013</v>
      </c>
      <c r="B6" s="67"/>
      <c r="C6" s="68"/>
      <c r="D6" s="68"/>
      <c r="E6" s="68"/>
      <c r="F6" s="69"/>
      <c r="G6" s="70"/>
      <c r="H6" s="71"/>
    </row>
    <row r="7" spans="1:12" s="22" customFormat="1" ht="15.75">
      <c r="A7" s="72" t="s">
        <v>81</v>
      </c>
      <c r="B7" s="38">
        <v>1</v>
      </c>
      <c r="C7" s="73" t="s">
        <v>44</v>
      </c>
      <c r="D7" s="73"/>
      <c r="E7" s="73"/>
      <c r="F7" s="74">
        <v>101</v>
      </c>
      <c r="G7" s="75">
        <v>80000</v>
      </c>
      <c r="H7" s="76"/>
      <c r="I7" s="20"/>
      <c r="J7" s="21"/>
      <c r="K7" s="18"/>
      <c r="L7" s="19"/>
    </row>
    <row r="8" spans="1:12" s="22" customFormat="1" ht="15.75">
      <c r="A8" s="72"/>
      <c r="B8" s="38"/>
      <c r="C8" s="73"/>
      <c r="D8" s="73" t="s">
        <v>76</v>
      </c>
      <c r="E8" s="73"/>
      <c r="F8" s="74">
        <v>301</v>
      </c>
      <c r="G8" s="75"/>
      <c r="H8" s="76">
        <v>80000</v>
      </c>
      <c r="I8" s="20"/>
      <c r="J8" s="21"/>
      <c r="K8" s="18"/>
      <c r="L8" s="19"/>
    </row>
    <row r="9" spans="1:12" s="22" customFormat="1" ht="15.75">
      <c r="A9" s="77"/>
      <c r="B9" s="38"/>
      <c r="C9" s="73"/>
      <c r="D9" s="73"/>
      <c r="E9" s="73" t="s">
        <v>78</v>
      </c>
      <c r="F9" s="78"/>
      <c r="G9" s="79"/>
      <c r="H9" s="76"/>
      <c r="I9" s="20"/>
      <c r="J9" s="21"/>
      <c r="K9" s="18"/>
      <c r="L9" s="19"/>
    </row>
    <row r="10" spans="1:12" s="22" customFormat="1" ht="15.75">
      <c r="A10" s="77"/>
      <c r="B10" s="38"/>
      <c r="C10" s="73"/>
      <c r="D10" s="73"/>
      <c r="E10" s="73"/>
      <c r="F10" s="74"/>
      <c r="G10" s="75"/>
      <c r="H10" s="76"/>
      <c r="I10" s="20"/>
      <c r="J10" s="21"/>
      <c r="K10" s="18"/>
      <c r="L10" s="19"/>
    </row>
    <row r="11" spans="1:12" s="22" customFormat="1" ht="15.75">
      <c r="A11" s="77"/>
      <c r="B11" s="38">
        <v>2</v>
      </c>
      <c r="C11" s="73" t="s">
        <v>82</v>
      </c>
      <c r="D11" s="73"/>
      <c r="E11" s="73"/>
      <c r="F11" s="74">
        <v>135</v>
      </c>
      <c r="G11" s="75">
        <v>2100</v>
      </c>
      <c r="H11" s="76"/>
      <c r="I11" s="20"/>
      <c r="J11" s="21"/>
      <c r="K11" s="18"/>
      <c r="L11" s="19"/>
    </row>
    <row r="12" spans="1:12" s="22" customFormat="1" ht="15.75">
      <c r="A12" s="77"/>
      <c r="B12" s="38"/>
      <c r="C12" s="73"/>
      <c r="D12" s="73" t="s">
        <v>65</v>
      </c>
      <c r="E12" s="73"/>
      <c r="F12" s="74">
        <v>201</v>
      </c>
      <c r="G12" s="75"/>
      <c r="H12" s="76">
        <v>2100</v>
      </c>
      <c r="I12" s="20"/>
      <c r="J12" s="21"/>
      <c r="K12" s="18"/>
      <c r="L12" s="19"/>
    </row>
    <row r="13" spans="1:12" s="22" customFormat="1" ht="15.75">
      <c r="A13" s="77"/>
      <c r="B13" s="38"/>
      <c r="C13" s="73"/>
      <c r="D13" s="73"/>
      <c r="E13" s="73" t="s">
        <v>83</v>
      </c>
      <c r="F13" s="74"/>
      <c r="G13" s="75"/>
      <c r="H13" s="76"/>
      <c r="I13" s="20"/>
      <c r="J13" s="21"/>
      <c r="K13" s="18"/>
      <c r="L13" s="19"/>
    </row>
    <row r="14" spans="1:12" s="22" customFormat="1" ht="15.75">
      <c r="A14" s="77"/>
      <c r="B14" s="38"/>
      <c r="C14" s="73"/>
      <c r="D14" s="73"/>
      <c r="E14" s="73"/>
      <c r="F14" s="74"/>
      <c r="G14" s="75"/>
      <c r="H14" s="76"/>
      <c r="I14" s="20"/>
      <c r="J14" s="21"/>
      <c r="K14" s="18"/>
      <c r="L14" s="19"/>
    </row>
    <row r="15" spans="1:12" s="22" customFormat="1" ht="15.75">
      <c r="A15" s="77"/>
      <c r="B15" s="38">
        <v>2</v>
      </c>
      <c r="C15" s="73" t="s">
        <v>64</v>
      </c>
      <c r="D15" s="73"/>
      <c r="E15" s="73"/>
      <c r="F15" s="78">
        <v>130</v>
      </c>
      <c r="G15" s="75">
        <v>6080</v>
      </c>
      <c r="H15" s="76"/>
      <c r="I15" s="20"/>
      <c r="J15" s="21"/>
      <c r="K15" s="18"/>
      <c r="L15" s="19"/>
    </row>
    <row r="16" spans="1:12" s="22" customFormat="1" ht="15.75">
      <c r="A16" s="77"/>
      <c r="B16" s="38"/>
      <c r="C16" s="73"/>
      <c r="D16" s="73" t="s">
        <v>44</v>
      </c>
      <c r="E16" s="73"/>
      <c r="F16" s="74">
        <v>101</v>
      </c>
      <c r="G16" s="75"/>
      <c r="H16" s="76">
        <v>6080</v>
      </c>
      <c r="I16" s="20"/>
      <c r="J16" s="21"/>
      <c r="K16" s="18"/>
      <c r="L16" s="19"/>
    </row>
    <row r="17" spans="1:12" s="22" customFormat="1" ht="15.75">
      <c r="A17" s="77"/>
      <c r="B17" s="38"/>
      <c r="C17" s="73"/>
      <c r="D17" s="73"/>
      <c r="E17" s="73" t="s">
        <v>84</v>
      </c>
      <c r="F17" s="74"/>
      <c r="G17" s="75"/>
      <c r="H17" s="76"/>
      <c r="I17" s="20"/>
      <c r="J17" s="21"/>
      <c r="K17" s="18"/>
      <c r="L17" s="19"/>
    </row>
    <row r="18" spans="1:12" s="22" customFormat="1" ht="15.75">
      <c r="A18" s="77"/>
      <c r="B18" s="38"/>
      <c r="C18" s="73"/>
      <c r="D18" s="73"/>
      <c r="E18" s="73"/>
      <c r="F18" s="74"/>
      <c r="G18" s="75"/>
      <c r="H18" s="76"/>
      <c r="I18" s="20"/>
      <c r="J18" s="21"/>
      <c r="K18" s="18"/>
      <c r="L18" s="19"/>
    </row>
    <row r="19" spans="1:12" s="22" customFormat="1" ht="15.75">
      <c r="A19" s="77"/>
      <c r="B19" s="38">
        <v>3</v>
      </c>
      <c r="C19" s="73" t="s">
        <v>74</v>
      </c>
      <c r="D19" s="73"/>
      <c r="E19" s="73"/>
      <c r="F19" s="74">
        <v>125</v>
      </c>
      <c r="G19" s="75">
        <v>5000</v>
      </c>
      <c r="H19" s="76"/>
      <c r="I19" s="20"/>
      <c r="J19" s="21"/>
      <c r="K19" s="18"/>
      <c r="L19" s="19"/>
    </row>
    <row r="20" spans="1:12" s="22" customFormat="1" ht="15.75">
      <c r="A20" s="77"/>
      <c r="B20" s="38"/>
      <c r="C20" s="73"/>
      <c r="D20" s="73" t="s">
        <v>86</v>
      </c>
      <c r="E20" s="73"/>
      <c r="F20" s="74">
        <v>205</v>
      </c>
      <c r="G20" s="75"/>
      <c r="H20" s="76">
        <v>5000</v>
      </c>
      <c r="I20" s="20"/>
      <c r="J20" s="21"/>
      <c r="K20" s="18"/>
      <c r="L20" s="19"/>
    </row>
    <row r="21" spans="1:12" s="22" customFormat="1" ht="15.75">
      <c r="A21" s="77"/>
      <c r="B21" s="38"/>
      <c r="C21" s="73"/>
      <c r="D21" s="73"/>
      <c r="E21" s="73" t="s">
        <v>85</v>
      </c>
      <c r="F21" s="74"/>
      <c r="G21" s="75"/>
      <c r="H21" s="76"/>
      <c r="I21" s="20"/>
      <c r="J21" s="21"/>
      <c r="K21" s="18"/>
      <c r="L21" s="19"/>
    </row>
    <row r="22" spans="1:12" s="22" customFormat="1" ht="15.75">
      <c r="A22" s="77"/>
      <c r="B22" s="38"/>
      <c r="C22" s="73"/>
      <c r="D22" s="73"/>
      <c r="E22" s="73"/>
      <c r="F22" s="74"/>
      <c r="G22" s="75"/>
      <c r="H22" s="76"/>
      <c r="I22" s="20"/>
      <c r="J22" s="21"/>
      <c r="K22" s="18"/>
      <c r="L22" s="19"/>
    </row>
    <row r="23" spans="1:12" s="22" customFormat="1" ht="15.75">
      <c r="A23" s="77"/>
      <c r="B23" s="38">
        <v>4</v>
      </c>
      <c r="C23" s="73" t="s">
        <v>44</v>
      </c>
      <c r="D23" s="73"/>
      <c r="E23" s="73"/>
      <c r="F23" s="74">
        <v>101</v>
      </c>
      <c r="G23" s="75">
        <v>800</v>
      </c>
      <c r="H23" s="76"/>
      <c r="I23" s="20"/>
      <c r="J23" s="21"/>
      <c r="K23" s="18"/>
      <c r="L23" s="19"/>
    </row>
    <row r="24" spans="1:12" s="22" customFormat="1" ht="15.75">
      <c r="A24" s="77"/>
      <c r="B24" s="38"/>
      <c r="C24" s="73"/>
      <c r="D24" s="73" t="s">
        <v>67</v>
      </c>
      <c r="E24" s="73"/>
      <c r="F24" s="74">
        <v>401</v>
      </c>
      <c r="G24" s="75"/>
      <c r="H24" s="76">
        <v>800</v>
      </c>
      <c r="I24" s="20"/>
      <c r="J24" s="23"/>
      <c r="K24" s="18"/>
      <c r="L24" s="19"/>
    </row>
    <row r="25" spans="1:12" s="22" customFormat="1" ht="15.75">
      <c r="A25" s="77"/>
      <c r="B25" s="38"/>
      <c r="C25" s="73"/>
      <c r="D25" s="73"/>
      <c r="E25" s="73" t="s">
        <v>87</v>
      </c>
      <c r="F25" s="74"/>
      <c r="G25" s="75"/>
      <c r="H25" s="76"/>
      <c r="I25" s="20"/>
      <c r="J25" s="23"/>
      <c r="K25" s="18"/>
      <c r="L25" s="19"/>
    </row>
    <row r="26" spans="1:12" s="22" customFormat="1" ht="15.75">
      <c r="A26" s="77"/>
      <c r="B26" s="38"/>
      <c r="C26" s="73"/>
      <c r="D26" s="73"/>
      <c r="E26" s="73"/>
      <c r="F26" s="74"/>
      <c r="G26" s="75"/>
      <c r="H26" s="76"/>
      <c r="I26" s="20"/>
      <c r="J26" s="21"/>
      <c r="K26" s="18"/>
      <c r="L26" s="19"/>
    </row>
    <row r="27" spans="1:12" s="22" customFormat="1" ht="15.75">
      <c r="A27" s="77"/>
      <c r="B27" s="38">
        <v>6</v>
      </c>
      <c r="C27" s="73" t="s">
        <v>70</v>
      </c>
      <c r="D27" s="73"/>
      <c r="E27" s="73"/>
      <c r="F27" s="74">
        <v>501</v>
      </c>
      <c r="G27" s="75">
        <v>300</v>
      </c>
      <c r="H27" s="76"/>
      <c r="I27" s="20"/>
      <c r="J27" s="21"/>
      <c r="K27" s="18"/>
      <c r="L27" s="19"/>
    </row>
    <row r="28" spans="1:12" s="22" customFormat="1" ht="15.75">
      <c r="A28" s="77"/>
      <c r="B28" s="38"/>
      <c r="C28" s="73"/>
      <c r="D28" s="73" t="s">
        <v>44</v>
      </c>
      <c r="E28" s="73"/>
      <c r="F28" s="78">
        <v>101</v>
      </c>
      <c r="G28" s="75"/>
      <c r="H28" s="76">
        <v>300</v>
      </c>
      <c r="I28" s="20"/>
      <c r="J28" s="21"/>
      <c r="K28" s="18"/>
      <c r="L28" s="19"/>
    </row>
    <row r="29" spans="1:12" s="22" customFormat="1" ht="15.75">
      <c r="A29" s="77"/>
      <c r="B29" s="38"/>
      <c r="C29" s="73"/>
      <c r="D29" s="73"/>
      <c r="E29" s="73" t="s">
        <v>88</v>
      </c>
      <c r="F29" s="74"/>
      <c r="G29" s="75"/>
      <c r="H29" s="76"/>
      <c r="I29" s="24"/>
      <c r="J29" s="25"/>
      <c r="K29" s="18"/>
      <c r="L29" s="26"/>
    </row>
    <row r="30" spans="1:12" s="22" customFormat="1" ht="15.75">
      <c r="A30" s="77"/>
      <c r="B30" s="38"/>
      <c r="C30" s="73"/>
      <c r="D30" s="73"/>
      <c r="E30" s="73"/>
      <c r="F30" s="74"/>
      <c r="G30" s="75"/>
      <c r="H30" s="76"/>
      <c r="I30" s="24"/>
      <c r="J30" s="25"/>
      <c r="K30" s="18"/>
      <c r="L30" s="26"/>
    </row>
    <row r="31" spans="1:12" s="22" customFormat="1" ht="15.75">
      <c r="A31" s="77"/>
      <c r="B31" s="38">
        <v>9</v>
      </c>
      <c r="C31" s="73" t="s">
        <v>63</v>
      </c>
      <c r="D31" s="73"/>
      <c r="E31" s="73"/>
      <c r="F31" s="74">
        <v>110</v>
      </c>
      <c r="G31" s="75">
        <v>4000</v>
      </c>
      <c r="H31" s="76"/>
      <c r="I31" s="24"/>
      <c r="J31" s="25"/>
      <c r="K31" s="18"/>
      <c r="L31" s="26"/>
    </row>
    <row r="32" spans="1:12" s="22" customFormat="1" ht="15.75">
      <c r="A32" s="77"/>
      <c r="B32" s="38"/>
      <c r="C32" s="73"/>
      <c r="D32" s="73" t="s">
        <v>68</v>
      </c>
      <c r="E32" s="73"/>
      <c r="F32" s="74">
        <v>405</v>
      </c>
      <c r="G32" s="75"/>
      <c r="H32" s="76">
        <v>4000</v>
      </c>
      <c r="I32" s="24"/>
      <c r="J32" s="25"/>
      <c r="K32" s="18"/>
      <c r="L32" s="26"/>
    </row>
    <row r="33" spans="1:12" s="22" customFormat="1" ht="15.75">
      <c r="A33" s="77"/>
      <c r="B33" s="38"/>
      <c r="C33" s="73"/>
      <c r="D33" s="73"/>
      <c r="E33" s="73" t="s">
        <v>89</v>
      </c>
      <c r="F33" s="74"/>
      <c r="G33" s="75"/>
      <c r="H33" s="76"/>
      <c r="I33" s="24"/>
      <c r="J33" s="25"/>
      <c r="K33" s="18"/>
      <c r="L33" s="26"/>
    </row>
    <row r="34" spans="1:12" s="22" customFormat="1" ht="15.75">
      <c r="A34" s="77"/>
      <c r="B34" s="38"/>
      <c r="C34" s="73"/>
      <c r="D34" s="73"/>
      <c r="E34" s="73"/>
      <c r="F34" s="74"/>
      <c r="G34" s="75"/>
      <c r="H34" s="76"/>
      <c r="I34" s="24"/>
      <c r="J34" s="25"/>
      <c r="K34" s="18"/>
      <c r="L34" s="26"/>
    </row>
    <row r="35" spans="1:12" s="22" customFormat="1" ht="15.75">
      <c r="A35" s="77"/>
      <c r="B35" s="38">
        <v>12</v>
      </c>
      <c r="C35" s="73" t="s">
        <v>64</v>
      </c>
      <c r="D35" s="73"/>
      <c r="E35" s="73"/>
      <c r="F35" s="74">
        <v>130</v>
      </c>
      <c r="G35" s="75">
        <v>1500</v>
      </c>
      <c r="H35" s="76"/>
      <c r="I35" s="24"/>
      <c r="J35" s="25"/>
      <c r="K35" s="18"/>
      <c r="L35" s="26"/>
    </row>
    <row r="36" spans="1:12" s="22" customFormat="1" ht="15.75">
      <c r="A36" s="77"/>
      <c r="B36" s="38"/>
      <c r="C36" s="73"/>
      <c r="D36" s="73" t="s">
        <v>90</v>
      </c>
      <c r="E36" s="73"/>
      <c r="F36" s="74">
        <v>301</v>
      </c>
      <c r="G36" s="75"/>
      <c r="H36" s="76">
        <v>1500</v>
      </c>
      <c r="I36" s="24"/>
      <c r="J36" s="25"/>
      <c r="K36" s="18"/>
      <c r="L36" s="26"/>
    </row>
    <row r="37" spans="1:12" s="22" customFormat="1" ht="15.75">
      <c r="A37" s="77"/>
      <c r="B37" s="38"/>
      <c r="C37" s="73"/>
      <c r="D37" s="73"/>
      <c r="E37" s="73" t="s">
        <v>91</v>
      </c>
      <c r="F37" s="74"/>
      <c r="G37" s="75"/>
      <c r="H37" s="76"/>
      <c r="I37" s="24"/>
      <c r="J37" s="25"/>
      <c r="K37" s="18"/>
      <c r="L37" s="26"/>
    </row>
    <row r="38" spans="1:12" s="22" customFormat="1" ht="15.75">
      <c r="A38" s="77"/>
      <c r="B38" s="38"/>
      <c r="C38" s="73"/>
      <c r="D38" s="73"/>
      <c r="E38" s="73"/>
      <c r="F38" s="74"/>
      <c r="G38" s="75"/>
      <c r="H38" s="76"/>
      <c r="I38" s="24"/>
      <c r="J38" s="25"/>
      <c r="K38" s="18"/>
      <c r="L38" s="26"/>
    </row>
    <row r="39" spans="1:12" s="22" customFormat="1" ht="15.75">
      <c r="A39" s="77"/>
      <c r="B39" s="38">
        <v>13</v>
      </c>
      <c r="C39" s="73" t="s">
        <v>69</v>
      </c>
      <c r="D39" s="73"/>
      <c r="E39" s="73"/>
      <c r="F39" s="74">
        <v>515</v>
      </c>
      <c r="G39" s="75">
        <v>4600</v>
      </c>
      <c r="H39" s="76"/>
      <c r="I39" s="24"/>
      <c r="J39" s="25"/>
      <c r="K39" s="18"/>
      <c r="L39" s="26"/>
    </row>
    <row r="40" spans="1:12" s="22" customFormat="1" ht="15.75">
      <c r="A40" s="77"/>
      <c r="B40" s="38"/>
      <c r="C40" s="73"/>
      <c r="D40" s="73" t="s">
        <v>44</v>
      </c>
      <c r="E40" s="73"/>
      <c r="F40" s="74">
        <v>101</v>
      </c>
      <c r="G40" s="75"/>
      <c r="H40" s="76">
        <v>4600</v>
      </c>
      <c r="I40" s="24"/>
      <c r="J40" s="25"/>
      <c r="K40" s="18"/>
      <c r="L40" s="26"/>
    </row>
    <row r="41" spans="1:12" s="22" customFormat="1" ht="15.75">
      <c r="A41" s="77"/>
      <c r="B41" s="38"/>
      <c r="C41" s="73"/>
      <c r="D41" s="73"/>
      <c r="E41" s="73" t="s">
        <v>92</v>
      </c>
      <c r="F41" s="74"/>
      <c r="G41" s="75"/>
      <c r="H41" s="76"/>
      <c r="I41" s="24"/>
      <c r="J41" s="25"/>
      <c r="K41" s="18"/>
      <c r="L41" s="26"/>
    </row>
    <row r="42" spans="1:12" s="22" customFormat="1" ht="15.75">
      <c r="A42" s="77"/>
      <c r="B42" s="38"/>
      <c r="C42" s="73"/>
      <c r="D42" s="73"/>
      <c r="E42" s="73"/>
      <c r="F42" s="74"/>
      <c r="G42" s="75"/>
      <c r="H42" s="76"/>
      <c r="I42" s="24"/>
      <c r="J42" s="25"/>
      <c r="K42" s="18"/>
      <c r="L42" s="26"/>
    </row>
    <row r="43" spans="1:12" s="22" customFormat="1" ht="15.75">
      <c r="A43" s="77"/>
      <c r="B43" s="38">
        <v>13</v>
      </c>
      <c r="C43" s="73" t="s">
        <v>44</v>
      </c>
      <c r="D43" s="73"/>
      <c r="E43" s="73"/>
      <c r="F43" s="74">
        <v>101</v>
      </c>
      <c r="G43" s="75">
        <v>6000</v>
      </c>
      <c r="H43" s="76"/>
      <c r="I43" s="24"/>
      <c r="J43" s="25"/>
      <c r="K43" s="18"/>
      <c r="L43" s="26"/>
    </row>
    <row r="44" spans="1:12" s="22" customFormat="1" ht="15.75">
      <c r="A44" s="77"/>
      <c r="B44" s="38"/>
      <c r="C44" s="73"/>
      <c r="D44" s="73" t="s">
        <v>68</v>
      </c>
      <c r="E44" s="73"/>
      <c r="F44" s="74">
        <v>405</v>
      </c>
      <c r="G44" s="75"/>
      <c r="H44" s="76">
        <v>6000</v>
      </c>
      <c r="I44" s="24"/>
      <c r="J44" s="25"/>
      <c r="K44" s="18"/>
      <c r="L44" s="26"/>
    </row>
    <row r="45" spans="1:12" s="22" customFormat="1" ht="15.75">
      <c r="A45" s="77"/>
      <c r="B45" s="38"/>
      <c r="C45" s="73"/>
      <c r="D45" s="73"/>
      <c r="E45" s="73" t="s">
        <v>93</v>
      </c>
      <c r="F45" s="74"/>
      <c r="G45" s="75"/>
      <c r="H45" s="76"/>
      <c r="I45" s="24"/>
      <c r="J45" s="25"/>
      <c r="K45" s="18"/>
      <c r="L45" s="26"/>
    </row>
    <row r="46" spans="1:12" s="22" customFormat="1" ht="15.75">
      <c r="A46" s="77"/>
      <c r="B46" s="38"/>
      <c r="C46" s="73"/>
      <c r="D46" s="73"/>
      <c r="E46" s="73"/>
      <c r="F46" s="74"/>
      <c r="G46" s="75"/>
      <c r="H46" s="76"/>
      <c r="I46" s="24"/>
      <c r="J46" s="25"/>
      <c r="K46" s="18"/>
      <c r="L46" s="26"/>
    </row>
    <row r="47" spans="1:12" s="22" customFormat="1" ht="15.75">
      <c r="A47" s="77"/>
      <c r="B47" s="38">
        <v>17</v>
      </c>
      <c r="C47" s="73" t="s">
        <v>65</v>
      </c>
      <c r="D47" s="73"/>
      <c r="E47" s="73"/>
      <c r="F47" s="74">
        <v>201</v>
      </c>
      <c r="G47" s="75">
        <v>1000</v>
      </c>
      <c r="H47" s="76"/>
      <c r="I47" s="24"/>
      <c r="J47" s="25"/>
      <c r="K47" s="18"/>
      <c r="L47" s="26"/>
    </row>
    <row r="48" spans="1:12" s="22" customFormat="1" ht="15.75">
      <c r="A48" s="77"/>
      <c r="B48" s="38"/>
      <c r="C48" s="73"/>
      <c r="D48" s="73" t="s">
        <v>44</v>
      </c>
      <c r="E48" s="73"/>
      <c r="F48" s="74">
        <v>101</v>
      </c>
      <c r="G48" s="75"/>
      <c r="H48" s="76">
        <v>1000</v>
      </c>
      <c r="I48" s="24"/>
      <c r="J48" s="25"/>
      <c r="K48" s="18"/>
      <c r="L48" s="26"/>
    </row>
    <row r="49" spans="1:12" s="22" customFormat="1" ht="15.75">
      <c r="A49" s="77"/>
      <c r="B49" s="38"/>
      <c r="C49" s="73"/>
      <c r="D49" s="73"/>
      <c r="E49" s="73" t="s">
        <v>94</v>
      </c>
      <c r="F49" s="74"/>
      <c r="G49" s="75"/>
      <c r="H49" s="76"/>
      <c r="I49" s="24"/>
      <c r="J49" s="25"/>
      <c r="K49" s="18"/>
      <c r="L49" s="26"/>
    </row>
    <row r="50" spans="1:12" s="22" customFormat="1" ht="15.75">
      <c r="A50" s="77"/>
      <c r="B50" s="38"/>
      <c r="C50" s="73"/>
      <c r="D50" s="73"/>
      <c r="E50" s="73"/>
      <c r="F50" s="74"/>
      <c r="G50" s="75"/>
      <c r="H50" s="76"/>
      <c r="I50" s="24"/>
      <c r="J50" s="25"/>
      <c r="K50" s="18"/>
      <c r="L50" s="26"/>
    </row>
    <row r="51" spans="1:8" ht="13.5" thickBot="1">
      <c r="A51" s="80"/>
      <c r="B51" s="81"/>
      <c r="C51" s="82"/>
      <c r="D51" s="82"/>
      <c r="E51" s="82"/>
      <c r="F51" s="83"/>
      <c r="G51" s="84"/>
      <c r="H51" s="85"/>
    </row>
  </sheetData>
  <sheetProtection/>
  <mergeCells count="4">
    <mergeCell ref="A2:H2"/>
    <mergeCell ref="A4:B4"/>
    <mergeCell ref="C4:E4"/>
    <mergeCell ref="A1:E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0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0.7109375" style="86" customWidth="1"/>
    <col min="2" max="2" width="5.28125" style="87" customWidth="1"/>
    <col min="3" max="3" width="5.00390625" style="86" customWidth="1"/>
    <col min="4" max="4" width="4.8515625" style="86" customWidth="1"/>
    <col min="5" max="5" width="52.7109375" style="86" customWidth="1"/>
    <col min="6" max="6" width="8.28125" style="88" customWidth="1"/>
    <col min="7" max="7" width="16.7109375" style="89" customWidth="1"/>
    <col min="8" max="8" width="15.28125" style="89" customWidth="1"/>
    <col min="9" max="9" width="6.7109375" style="16" customWidth="1"/>
    <col min="10" max="10" width="9.28125" style="17" customWidth="1"/>
    <col min="11" max="11" width="6.140625" style="7" customWidth="1"/>
    <col min="12" max="12" width="13.57421875" style="8" customWidth="1"/>
  </cols>
  <sheetData>
    <row r="1" spans="1:11" s="1" customFormat="1" ht="44.25" customHeight="1">
      <c r="A1" s="292" t="s">
        <v>80</v>
      </c>
      <c r="B1" s="292"/>
      <c r="C1" s="292"/>
      <c r="D1" s="292"/>
      <c r="E1" s="292"/>
      <c r="F1" s="49"/>
      <c r="G1" s="50"/>
      <c r="H1" s="50"/>
      <c r="I1" s="2"/>
      <c r="J1" s="3"/>
      <c r="K1" s="4"/>
    </row>
    <row r="2" spans="1:10" ht="47.25" customHeight="1">
      <c r="A2" s="286" t="s">
        <v>0</v>
      </c>
      <c r="B2" s="287"/>
      <c r="C2" s="287"/>
      <c r="D2" s="287"/>
      <c r="E2" s="287"/>
      <c r="F2" s="287"/>
      <c r="G2" s="287"/>
      <c r="H2" s="288"/>
      <c r="I2" s="5"/>
      <c r="J2" s="6"/>
    </row>
    <row r="3" spans="1:10" ht="25.5" customHeight="1">
      <c r="A3" s="51"/>
      <c r="B3" s="52"/>
      <c r="C3" s="53"/>
      <c r="D3" s="53"/>
      <c r="E3" s="53"/>
      <c r="F3" s="54"/>
      <c r="G3" s="55"/>
      <c r="H3" s="56" t="s">
        <v>49</v>
      </c>
      <c r="I3" s="9"/>
      <c r="J3" s="10"/>
    </row>
    <row r="4" spans="1:12" s="15" customFormat="1" ht="18.75" thickBot="1">
      <c r="A4" s="289" t="s">
        <v>1</v>
      </c>
      <c r="B4" s="290"/>
      <c r="C4" s="289" t="s">
        <v>2</v>
      </c>
      <c r="D4" s="291"/>
      <c r="E4" s="290"/>
      <c r="F4" s="58" t="s">
        <v>3</v>
      </c>
      <c r="G4" s="59" t="s">
        <v>4</v>
      </c>
      <c r="H4" s="59" t="s">
        <v>5</v>
      </c>
      <c r="I4" s="11"/>
      <c r="J4" s="12"/>
      <c r="K4" s="13"/>
      <c r="L4" s="14"/>
    </row>
    <row r="5" spans="1:8" ht="13.5" customHeight="1">
      <c r="A5" s="60"/>
      <c r="B5" s="61"/>
      <c r="C5" s="62"/>
      <c r="D5" s="62"/>
      <c r="E5" s="62"/>
      <c r="F5" s="63"/>
      <c r="G5" s="64"/>
      <c r="H5" s="65"/>
    </row>
    <row r="6" spans="1:8" ht="12.75">
      <c r="A6" s="66">
        <v>2013</v>
      </c>
      <c r="B6" s="67"/>
      <c r="C6" s="68"/>
      <c r="D6" s="68"/>
      <c r="E6" s="68"/>
      <c r="F6" s="69"/>
      <c r="G6" s="70"/>
      <c r="H6" s="71"/>
    </row>
    <row r="7" spans="1:12" s="22" customFormat="1" ht="15.75">
      <c r="A7" s="72" t="s">
        <v>81</v>
      </c>
      <c r="B7" s="38">
        <v>18</v>
      </c>
      <c r="C7" s="73" t="s">
        <v>74</v>
      </c>
      <c r="D7" s="73"/>
      <c r="E7" s="73"/>
      <c r="F7" s="74">
        <v>125</v>
      </c>
      <c r="G7" s="75">
        <v>500</v>
      </c>
      <c r="H7" s="76"/>
      <c r="I7" s="20"/>
      <c r="J7" s="21"/>
      <c r="K7" s="18"/>
      <c r="L7" s="19"/>
    </row>
    <row r="8" spans="1:12" s="22" customFormat="1" ht="15.75">
      <c r="A8" s="72"/>
      <c r="B8" s="38"/>
      <c r="C8" s="73"/>
      <c r="D8" s="73" t="s">
        <v>44</v>
      </c>
      <c r="E8" s="73"/>
      <c r="F8" s="74">
        <v>101</v>
      </c>
      <c r="G8" s="75"/>
      <c r="H8" s="76">
        <v>500</v>
      </c>
      <c r="I8" s="20"/>
      <c r="J8" s="21"/>
      <c r="K8" s="18"/>
      <c r="L8" s="19"/>
    </row>
    <row r="9" spans="1:12" s="22" customFormat="1" ht="15.75">
      <c r="A9" s="77"/>
      <c r="B9" s="38"/>
      <c r="C9" s="73"/>
      <c r="D9" s="73"/>
      <c r="E9" s="73" t="s">
        <v>95</v>
      </c>
      <c r="F9" s="78"/>
      <c r="G9" s="79"/>
      <c r="H9" s="76"/>
      <c r="I9" s="20"/>
      <c r="J9" s="21"/>
      <c r="K9" s="18"/>
      <c r="L9" s="19"/>
    </row>
    <row r="10" spans="1:12" s="22" customFormat="1" ht="15.75">
      <c r="A10" s="77"/>
      <c r="B10" s="38"/>
      <c r="C10" s="73"/>
      <c r="D10" s="73"/>
      <c r="E10" s="73"/>
      <c r="F10" s="74"/>
      <c r="G10" s="75"/>
      <c r="H10" s="76"/>
      <c r="I10" s="20"/>
      <c r="J10" s="21"/>
      <c r="K10" s="18"/>
      <c r="L10" s="19"/>
    </row>
    <row r="11" spans="1:12" s="22" customFormat="1" ht="15.75">
      <c r="A11" s="77"/>
      <c r="B11" s="38">
        <v>20</v>
      </c>
      <c r="C11" s="73" t="s">
        <v>62</v>
      </c>
      <c r="D11" s="73"/>
      <c r="E11" s="73"/>
      <c r="F11" s="74">
        <v>105</v>
      </c>
      <c r="G11" s="75">
        <v>325</v>
      </c>
      <c r="H11" s="76"/>
      <c r="I11" s="20"/>
      <c r="J11" s="21"/>
      <c r="K11" s="18"/>
      <c r="L11" s="19"/>
    </row>
    <row r="12" spans="1:12" s="22" customFormat="1" ht="15.75">
      <c r="A12" s="77"/>
      <c r="B12" s="38"/>
      <c r="C12" s="73"/>
      <c r="D12" s="73" t="s">
        <v>67</v>
      </c>
      <c r="E12" s="73"/>
      <c r="F12" s="74">
        <v>401</v>
      </c>
      <c r="G12" s="75"/>
      <c r="H12" s="76">
        <v>325</v>
      </c>
      <c r="I12" s="20"/>
      <c r="J12" s="21"/>
      <c r="K12" s="18"/>
      <c r="L12" s="19"/>
    </row>
    <row r="13" spans="1:12" s="22" customFormat="1" ht="15.75">
      <c r="A13" s="77"/>
      <c r="B13" s="38"/>
      <c r="C13" s="73"/>
      <c r="D13" s="73"/>
      <c r="E13" s="73" t="s">
        <v>96</v>
      </c>
      <c r="F13" s="74"/>
      <c r="G13" s="75"/>
      <c r="H13" s="76"/>
      <c r="I13" s="20"/>
      <c r="J13" s="21"/>
      <c r="K13" s="18"/>
      <c r="L13" s="19"/>
    </row>
    <row r="14" spans="1:12" s="22" customFormat="1" ht="15.75">
      <c r="A14" s="77"/>
      <c r="B14" s="38"/>
      <c r="C14" s="73"/>
      <c r="D14" s="73"/>
      <c r="E14" s="73"/>
      <c r="F14" s="74"/>
      <c r="G14" s="75"/>
      <c r="H14" s="76"/>
      <c r="I14" s="20"/>
      <c r="J14" s="21"/>
      <c r="K14" s="18"/>
      <c r="L14" s="19"/>
    </row>
    <row r="15" spans="1:12" s="22" customFormat="1" ht="15.75">
      <c r="A15" s="77"/>
      <c r="B15" s="38">
        <v>21</v>
      </c>
      <c r="C15" s="73" t="s">
        <v>77</v>
      </c>
      <c r="D15" s="73"/>
      <c r="E15" s="73"/>
      <c r="F15" s="78">
        <v>305</v>
      </c>
      <c r="G15" s="75">
        <v>3500</v>
      </c>
      <c r="H15" s="76"/>
      <c r="I15" s="20"/>
      <c r="J15" s="21"/>
      <c r="K15" s="18"/>
      <c r="L15" s="19"/>
    </row>
    <row r="16" spans="1:12" s="22" customFormat="1" ht="15.75">
      <c r="A16" s="77"/>
      <c r="B16" s="38"/>
      <c r="C16" s="73"/>
      <c r="D16" s="73" t="s">
        <v>97</v>
      </c>
      <c r="E16" s="73"/>
      <c r="F16" s="74">
        <v>101</v>
      </c>
      <c r="G16" s="75"/>
      <c r="H16" s="76">
        <v>3500</v>
      </c>
      <c r="I16" s="20"/>
      <c r="J16" s="21"/>
      <c r="K16" s="18"/>
      <c r="L16" s="19"/>
    </row>
    <row r="17" spans="1:12" s="22" customFormat="1" ht="15.75">
      <c r="A17" s="77"/>
      <c r="B17" s="38"/>
      <c r="C17" s="73"/>
      <c r="D17" s="73"/>
      <c r="E17" s="73" t="s">
        <v>98</v>
      </c>
      <c r="F17" s="74"/>
      <c r="G17" s="75"/>
      <c r="H17" s="76"/>
      <c r="I17" s="20"/>
      <c r="J17" s="21"/>
      <c r="K17" s="18"/>
      <c r="L17" s="19"/>
    </row>
    <row r="18" spans="1:12" s="22" customFormat="1" ht="15.75">
      <c r="A18" s="77"/>
      <c r="B18" s="38"/>
      <c r="C18" s="73"/>
      <c r="D18" s="73"/>
      <c r="E18" s="73"/>
      <c r="F18" s="74"/>
      <c r="G18" s="75"/>
      <c r="H18" s="76"/>
      <c r="I18" s="20"/>
      <c r="J18" s="21"/>
      <c r="K18" s="18"/>
      <c r="L18" s="19"/>
    </row>
    <row r="19" spans="1:12" s="22" customFormat="1" ht="15.75">
      <c r="A19" s="77"/>
      <c r="B19" s="38">
        <v>24</v>
      </c>
      <c r="C19" s="73" t="s">
        <v>44</v>
      </c>
      <c r="D19" s="73"/>
      <c r="E19" s="73"/>
      <c r="F19" s="74">
        <v>101</v>
      </c>
      <c r="G19" s="75">
        <v>310</v>
      </c>
      <c r="H19" s="76"/>
      <c r="I19" s="20"/>
      <c r="J19" s="21"/>
      <c r="K19" s="18"/>
      <c r="L19" s="19"/>
    </row>
    <row r="20" spans="1:12" s="22" customFormat="1" ht="15.75">
      <c r="A20" s="77"/>
      <c r="B20" s="38"/>
      <c r="C20" s="73"/>
      <c r="D20" s="73" t="s">
        <v>62</v>
      </c>
      <c r="E20" s="73"/>
      <c r="F20" s="74">
        <v>105</v>
      </c>
      <c r="G20" s="75"/>
      <c r="H20" s="76">
        <v>310</v>
      </c>
      <c r="I20" s="20"/>
      <c r="J20" s="21"/>
      <c r="K20" s="18"/>
      <c r="L20" s="19"/>
    </row>
    <row r="21" spans="1:12" s="22" customFormat="1" ht="15.75">
      <c r="A21" s="77"/>
      <c r="B21" s="38"/>
      <c r="C21" s="73"/>
      <c r="D21" s="73"/>
      <c r="E21" s="73" t="s">
        <v>99</v>
      </c>
      <c r="F21" s="74"/>
      <c r="G21" s="75"/>
      <c r="H21" s="76"/>
      <c r="I21" s="20"/>
      <c r="J21" s="21"/>
      <c r="K21" s="18"/>
      <c r="L21" s="19"/>
    </row>
    <row r="22" spans="1:12" s="22" customFormat="1" ht="15.75">
      <c r="A22" s="77"/>
      <c r="B22" s="38"/>
      <c r="C22" s="73"/>
      <c r="D22" s="73"/>
      <c r="E22" s="73"/>
      <c r="F22" s="74"/>
      <c r="G22" s="75"/>
      <c r="H22" s="76"/>
      <c r="I22" s="20"/>
      <c r="J22" s="21"/>
      <c r="K22" s="18"/>
      <c r="L22" s="19"/>
    </row>
    <row r="23" spans="1:12" s="22" customFormat="1" ht="15.75">
      <c r="A23" s="77"/>
      <c r="B23" s="38">
        <v>25</v>
      </c>
      <c r="C23" s="73" t="s">
        <v>73</v>
      </c>
      <c r="D23" s="73"/>
      <c r="E23" s="73"/>
      <c r="F23" s="74">
        <v>520</v>
      </c>
      <c r="G23" s="75">
        <v>800</v>
      </c>
      <c r="H23" s="76"/>
      <c r="I23" s="20"/>
      <c r="J23" s="21"/>
      <c r="K23" s="18"/>
      <c r="L23" s="19"/>
    </row>
    <row r="24" spans="1:12" s="22" customFormat="1" ht="15.75">
      <c r="A24" s="77"/>
      <c r="B24" s="38"/>
      <c r="C24" s="73"/>
      <c r="D24" s="73" t="s">
        <v>44</v>
      </c>
      <c r="E24" s="73"/>
      <c r="F24" s="74">
        <v>101</v>
      </c>
      <c r="G24" s="75"/>
      <c r="H24" s="76">
        <v>800</v>
      </c>
      <c r="I24" s="20"/>
      <c r="J24" s="23"/>
      <c r="K24" s="18"/>
      <c r="L24" s="19"/>
    </row>
    <row r="25" spans="1:12" s="22" customFormat="1" ht="15.75">
      <c r="A25" s="77"/>
      <c r="B25" s="38"/>
      <c r="C25" s="73"/>
      <c r="D25" s="73"/>
      <c r="E25" s="73" t="s">
        <v>100</v>
      </c>
      <c r="F25" s="74"/>
      <c r="G25" s="75"/>
      <c r="H25" s="76"/>
      <c r="I25" s="20"/>
      <c r="J25" s="23"/>
      <c r="K25" s="18"/>
      <c r="L25" s="19"/>
    </row>
    <row r="26" spans="1:12" s="22" customFormat="1" ht="15.75">
      <c r="A26" s="77"/>
      <c r="B26" s="38"/>
      <c r="C26" s="73"/>
      <c r="D26" s="73"/>
      <c r="E26" s="73"/>
      <c r="F26" s="74"/>
      <c r="G26" s="75"/>
      <c r="H26" s="76"/>
      <c r="I26" s="20"/>
      <c r="J26" s="21"/>
      <c r="K26" s="18"/>
      <c r="L26" s="19"/>
    </row>
    <row r="27" spans="1:12" s="22" customFormat="1" ht="15.75">
      <c r="A27" s="77"/>
      <c r="B27" s="38">
        <v>25</v>
      </c>
      <c r="C27" s="73" t="s">
        <v>101</v>
      </c>
      <c r="D27" s="73"/>
      <c r="E27" s="73"/>
      <c r="F27" s="74">
        <v>205</v>
      </c>
      <c r="G27" s="75">
        <v>2000</v>
      </c>
      <c r="H27" s="76"/>
      <c r="I27" s="20"/>
      <c r="J27" s="21"/>
      <c r="K27" s="18"/>
      <c r="L27" s="19"/>
    </row>
    <row r="28" spans="1:12" s="22" customFormat="1" ht="15.75">
      <c r="A28" s="77"/>
      <c r="B28" s="38"/>
      <c r="C28" s="73"/>
      <c r="D28" s="73" t="s">
        <v>44</v>
      </c>
      <c r="E28" s="73"/>
      <c r="F28" s="78">
        <v>101</v>
      </c>
      <c r="G28" s="75"/>
      <c r="H28" s="76">
        <v>2000</v>
      </c>
      <c r="I28" s="20"/>
      <c r="J28" s="21"/>
      <c r="K28" s="18"/>
      <c r="L28" s="19"/>
    </row>
    <row r="29" spans="1:12" s="22" customFormat="1" ht="15.75">
      <c r="A29" s="77"/>
      <c r="B29" s="38"/>
      <c r="C29" s="73"/>
      <c r="D29" s="73"/>
      <c r="E29" s="73" t="s">
        <v>102</v>
      </c>
      <c r="F29" s="74"/>
      <c r="G29" s="75"/>
      <c r="H29" s="76"/>
      <c r="I29" s="24"/>
      <c r="J29" s="25"/>
      <c r="K29" s="18"/>
      <c r="L29" s="26"/>
    </row>
    <row r="30" spans="1:12" s="22" customFormat="1" ht="15.75">
      <c r="A30" s="77"/>
      <c r="B30" s="38"/>
      <c r="C30" s="73"/>
      <c r="D30" s="73"/>
      <c r="E30" s="73"/>
      <c r="F30" s="74"/>
      <c r="G30" s="75"/>
      <c r="H30" s="76"/>
      <c r="I30" s="24"/>
      <c r="J30" s="25"/>
      <c r="K30" s="18"/>
      <c r="L30" s="26"/>
    </row>
    <row r="31" spans="1:12" s="22" customFormat="1" ht="15.75">
      <c r="A31" s="77"/>
      <c r="B31" s="38">
        <v>26</v>
      </c>
      <c r="C31" s="73" t="s">
        <v>44</v>
      </c>
      <c r="D31" s="73"/>
      <c r="E31" s="73"/>
      <c r="F31" s="74">
        <v>101</v>
      </c>
      <c r="G31" s="75">
        <v>450</v>
      </c>
      <c r="H31" s="76"/>
      <c r="I31" s="24"/>
      <c r="J31" s="25"/>
      <c r="K31" s="18"/>
      <c r="L31" s="26"/>
    </row>
    <row r="32" spans="1:12" s="22" customFormat="1" ht="15.75">
      <c r="A32" s="77"/>
      <c r="B32" s="38"/>
      <c r="C32" s="73"/>
      <c r="D32" s="73" t="s">
        <v>68</v>
      </c>
      <c r="E32" s="73"/>
      <c r="F32" s="74">
        <v>405</v>
      </c>
      <c r="G32" s="75"/>
      <c r="H32" s="76">
        <v>450</v>
      </c>
      <c r="I32" s="24"/>
      <c r="J32" s="25"/>
      <c r="K32" s="18"/>
      <c r="L32" s="26"/>
    </row>
    <row r="33" spans="1:12" s="22" customFormat="1" ht="15.75">
      <c r="A33" s="77"/>
      <c r="B33" s="38"/>
      <c r="C33" s="73"/>
      <c r="D33" s="73"/>
      <c r="E33" s="73" t="s">
        <v>103</v>
      </c>
      <c r="F33" s="74"/>
      <c r="G33" s="75"/>
      <c r="H33" s="76"/>
      <c r="I33" s="24"/>
      <c r="J33" s="25"/>
      <c r="K33" s="18"/>
      <c r="L33" s="26"/>
    </row>
    <row r="34" spans="1:12" s="22" customFormat="1" ht="15.75">
      <c r="A34" s="77"/>
      <c r="B34" s="38"/>
      <c r="C34" s="73"/>
      <c r="D34" s="73"/>
      <c r="E34" s="73"/>
      <c r="F34" s="74"/>
      <c r="G34" s="75"/>
      <c r="H34" s="76"/>
      <c r="I34" s="24"/>
      <c r="J34" s="25"/>
      <c r="K34" s="18"/>
      <c r="L34" s="26"/>
    </row>
    <row r="35" spans="1:12" s="22" customFormat="1" ht="15.75">
      <c r="A35" s="77"/>
      <c r="B35" s="38">
        <v>27</v>
      </c>
      <c r="C35" s="73" t="s">
        <v>71</v>
      </c>
      <c r="D35" s="73"/>
      <c r="E35" s="73"/>
      <c r="F35" s="74">
        <v>505</v>
      </c>
      <c r="G35" s="75">
        <v>350</v>
      </c>
      <c r="H35" s="76"/>
      <c r="I35" s="24"/>
      <c r="J35" s="25"/>
      <c r="K35" s="18"/>
      <c r="L35" s="26"/>
    </row>
    <row r="36" spans="1:12" s="22" customFormat="1" ht="15.75">
      <c r="A36" s="77"/>
      <c r="B36" s="38"/>
      <c r="C36" s="73"/>
      <c r="D36" s="73" t="s">
        <v>44</v>
      </c>
      <c r="E36" s="73"/>
      <c r="F36" s="74">
        <v>101</v>
      </c>
      <c r="G36" s="75"/>
      <c r="H36" s="76">
        <v>350</v>
      </c>
      <c r="I36" s="24"/>
      <c r="J36" s="25"/>
      <c r="K36" s="18"/>
      <c r="L36" s="26"/>
    </row>
    <row r="37" spans="1:12" s="22" customFormat="1" ht="15.75">
      <c r="A37" s="77"/>
      <c r="B37" s="38"/>
      <c r="C37" s="73"/>
      <c r="D37" s="73"/>
      <c r="E37" s="73" t="s">
        <v>104</v>
      </c>
      <c r="F37" s="74"/>
      <c r="G37" s="75"/>
      <c r="H37" s="76"/>
      <c r="I37" s="24"/>
      <c r="J37" s="25"/>
      <c r="K37" s="18"/>
      <c r="L37" s="26"/>
    </row>
    <row r="38" spans="1:12" s="22" customFormat="1" ht="15.75">
      <c r="A38" s="77"/>
      <c r="B38" s="38"/>
      <c r="C38" s="73"/>
      <c r="D38" s="73"/>
      <c r="E38" s="73"/>
      <c r="F38" s="74"/>
      <c r="G38" s="75"/>
      <c r="H38" s="76"/>
      <c r="I38" s="24"/>
      <c r="J38" s="25"/>
      <c r="K38" s="18"/>
      <c r="L38" s="26"/>
    </row>
    <row r="39" spans="1:12" s="22" customFormat="1" ht="15.75">
      <c r="A39" s="77"/>
      <c r="B39" s="38">
        <v>28</v>
      </c>
      <c r="C39" s="73" t="s">
        <v>77</v>
      </c>
      <c r="D39" s="73"/>
      <c r="E39" s="73"/>
      <c r="F39" s="74">
        <v>305</v>
      </c>
      <c r="G39" s="75">
        <v>120</v>
      </c>
      <c r="H39" s="76"/>
      <c r="I39" s="24"/>
      <c r="J39" s="25"/>
      <c r="K39" s="18"/>
      <c r="L39" s="26"/>
    </row>
    <row r="40" spans="1:12" s="22" customFormat="1" ht="15.75">
      <c r="A40" s="77"/>
      <c r="B40" s="38"/>
      <c r="C40" s="73"/>
      <c r="D40" s="73" t="s">
        <v>44</v>
      </c>
      <c r="E40" s="73"/>
      <c r="F40" s="74">
        <v>101</v>
      </c>
      <c r="G40" s="75"/>
      <c r="H40" s="76">
        <v>120</v>
      </c>
      <c r="I40" s="24"/>
      <c r="J40" s="25"/>
      <c r="K40" s="18"/>
      <c r="L40" s="26"/>
    </row>
    <row r="41" spans="1:12" s="22" customFormat="1" ht="15.75">
      <c r="A41" s="77"/>
      <c r="B41" s="38"/>
      <c r="C41" s="73"/>
      <c r="D41" s="73"/>
      <c r="E41" s="73" t="s">
        <v>105</v>
      </c>
      <c r="F41" s="74"/>
      <c r="G41" s="75"/>
      <c r="H41" s="76"/>
      <c r="I41" s="24"/>
      <c r="J41" s="25"/>
      <c r="K41" s="18"/>
      <c r="L41" s="26"/>
    </row>
    <row r="42" spans="1:12" s="22" customFormat="1" ht="15.75">
      <c r="A42" s="77"/>
      <c r="B42" s="38"/>
      <c r="C42" s="73"/>
      <c r="D42" s="73"/>
      <c r="E42" s="73"/>
      <c r="F42" s="74"/>
      <c r="G42" s="75"/>
      <c r="H42" s="76"/>
      <c r="I42" s="24"/>
      <c r="J42" s="25"/>
      <c r="K42" s="18"/>
      <c r="L42" s="26"/>
    </row>
    <row r="43" spans="1:12" s="22" customFormat="1" ht="15.75">
      <c r="A43" s="77"/>
      <c r="B43" s="38">
        <v>29</v>
      </c>
      <c r="C43" s="73" t="s">
        <v>44</v>
      </c>
      <c r="D43" s="73"/>
      <c r="E43" s="73"/>
      <c r="F43" s="74">
        <v>101</v>
      </c>
      <c r="G43" s="75">
        <v>2500</v>
      </c>
      <c r="H43" s="76"/>
      <c r="I43" s="24"/>
      <c r="J43" s="25"/>
      <c r="K43" s="18"/>
      <c r="L43" s="26"/>
    </row>
    <row r="44" spans="1:12" s="22" customFormat="1" ht="15.75">
      <c r="A44" s="77"/>
      <c r="B44" s="38"/>
      <c r="C44" s="73"/>
      <c r="D44" s="73" t="s">
        <v>63</v>
      </c>
      <c r="E44" s="73"/>
      <c r="F44" s="74">
        <v>110</v>
      </c>
      <c r="G44" s="75"/>
      <c r="H44" s="76">
        <v>2500</v>
      </c>
      <c r="I44" s="24"/>
      <c r="J44" s="25"/>
      <c r="K44" s="18"/>
      <c r="L44" s="26"/>
    </row>
    <row r="45" spans="1:12" s="22" customFormat="1" ht="15.75">
      <c r="A45" s="77"/>
      <c r="B45" s="38"/>
      <c r="C45" s="73"/>
      <c r="D45" s="73"/>
      <c r="E45" s="73" t="s">
        <v>103</v>
      </c>
      <c r="F45" s="74"/>
      <c r="G45" s="75"/>
      <c r="H45" s="76"/>
      <c r="I45" s="24"/>
      <c r="J45" s="25"/>
      <c r="K45" s="18"/>
      <c r="L45" s="26"/>
    </row>
    <row r="46" spans="1:12" s="22" customFormat="1" ht="15.75">
      <c r="A46" s="77"/>
      <c r="B46" s="38"/>
      <c r="C46" s="73"/>
      <c r="D46" s="73"/>
      <c r="E46" s="73"/>
      <c r="F46" s="74"/>
      <c r="G46" s="75"/>
      <c r="H46" s="76"/>
      <c r="I46" s="24"/>
      <c r="J46" s="25"/>
      <c r="K46" s="18"/>
      <c r="L46" s="26"/>
    </row>
    <row r="47" spans="1:12" s="22" customFormat="1" ht="15.75">
      <c r="A47" s="77"/>
      <c r="B47" s="38">
        <v>30</v>
      </c>
      <c r="C47" s="73" t="s">
        <v>44</v>
      </c>
      <c r="D47" s="73"/>
      <c r="E47" s="73"/>
      <c r="F47" s="74">
        <v>101</v>
      </c>
      <c r="G47" s="75">
        <v>8000</v>
      </c>
      <c r="H47" s="76"/>
      <c r="I47" s="24"/>
      <c r="J47" s="25"/>
      <c r="K47" s="18"/>
      <c r="L47" s="26"/>
    </row>
    <row r="48" spans="1:12" s="22" customFormat="1" ht="15.75">
      <c r="A48" s="77"/>
      <c r="B48" s="38"/>
      <c r="C48" s="73"/>
      <c r="D48" s="73" t="s">
        <v>67</v>
      </c>
      <c r="E48" s="73"/>
      <c r="F48" s="74">
        <v>401</v>
      </c>
      <c r="G48" s="75"/>
      <c r="H48" s="76">
        <v>8000</v>
      </c>
      <c r="I48" s="24"/>
      <c r="J48" s="25"/>
      <c r="K48" s="18"/>
      <c r="L48" s="26"/>
    </row>
    <row r="49" spans="1:12" s="22" customFormat="1" ht="15.75">
      <c r="A49" s="77"/>
      <c r="B49" s="38"/>
      <c r="C49" s="73"/>
      <c r="D49" s="73"/>
      <c r="E49" s="73" t="s">
        <v>106</v>
      </c>
      <c r="F49" s="74"/>
      <c r="G49" s="75"/>
      <c r="H49" s="76"/>
      <c r="I49" s="24"/>
      <c r="J49" s="25"/>
      <c r="K49" s="18"/>
      <c r="L49" s="26"/>
    </row>
    <row r="50" spans="1:12" s="22" customFormat="1" ht="15.75">
      <c r="A50" s="77"/>
      <c r="B50" s="38"/>
      <c r="C50" s="73"/>
      <c r="D50" s="73"/>
      <c r="E50" s="73"/>
      <c r="F50" s="74"/>
      <c r="G50" s="75"/>
      <c r="H50" s="76"/>
      <c r="I50" s="24"/>
      <c r="J50" s="25"/>
      <c r="K50" s="18"/>
      <c r="L50" s="26"/>
    </row>
    <row r="51" spans="1:12" s="22" customFormat="1" ht="15.75">
      <c r="A51" s="77"/>
      <c r="B51" s="38">
        <v>30</v>
      </c>
      <c r="C51" s="73" t="s">
        <v>72</v>
      </c>
      <c r="D51" s="73"/>
      <c r="E51" s="73"/>
      <c r="F51" s="74">
        <v>510</v>
      </c>
      <c r="G51" s="75">
        <v>6500</v>
      </c>
      <c r="H51" s="76"/>
      <c r="I51" s="24"/>
      <c r="J51" s="25"/>
      <c r="K51" s="18"/>
      <c r="L51" s="26"/>
    </row>
    <row r="52" spans="1:12" s="22" customFormat="1" ht="15.75">
      <c r="A52" s="77"/>
      <c r="B52" s="38"/>
      <c r="C52" s="73"/>
      <c r="D52" s="73" t="s">
        <v>44</v>
      </c>
      <c r="E52" s="73"/>
      <c r="F52" s="74">
        <v>101</v>
      </c>
      <c r="G52" s="75"/>
      <c r="H52" s="76">
        <v>6500</v>
      </c>
      <c r="I52" s="24"/>
      <c r="J52" s="25"/>
      <c r="K52" s="18"/>
      <c r="L52" s="26"/>
    </row>
    <row r="53" spans="1:12" s="22" customFormat="1" ht="15.75">
      <c r="A53" s="77"/>
      <c r="B53" s="38"/>
      <c r="C53" s="73"/>
      <c r="D53" s="73"/>
      <c r="E53" s="73" t="s">
        <v>107</v>
      </c>
      <c r="F53" s="74"/>
      <c r="G53" s="75"/>
      <c r="H53" s="76"/>
      <c r="I53" s="24"/>
      <c r="J53" s="25"/>
      <c r="K53" s="18"/>
      <c r="L53" s="26"/>
    </row>
    <row r="54" spans="1:12" s="22" customFormat="1" ht="15.75">
      <c r="A54" s="77"/>
      <c r="B54" s="38"/>
      <c r="C54" s="73"/>
      <c r="D54" s="73"/>
      <c r="E54" s="73"/>
      <c r="F54" s="74"/>
      <c r="G54" s="75"/>
      <c r="H54" s="76"/>
      <c r="I54" s="24"/>
      <c r="J54" s="25"/>
      <c r="K54" s="18"/>
      <c r="L54" s="26"/>
    </row>
    <row r="55" spans="1:12" s="22" customFormat="1" ht="15.75">
      <c r="A55" s="77"/>
      <c r="B55" s="38">
        <v>31</v>
      </c>
      <c r="C55" s="73" t="s">
        <v>44</v>
      </c>
      <c r="D55" s="73"/>
      <c r="E55" s="73"/>
      <c r="F55" s="74">
        <v>101</v>
      </c>
      <c r="G55" s="75">
        <v>320</v>
      </c>
      <c r="H55" s="76"/>
      <c r="I55" s="24"/>
      <c r="J55" s="25"/>
      <c r="K55" s="18"/>
      <c r="L55" s="26"/>
    </row>
    <row r="56" spans="1:12" s="22" customFormat="1" ht="15.75">
      <c r="A56" s="77"/>
      <c r="B56" s="38"/>
      <c r="C56" s="73"/>
      <c r="D56" s="73" t="s">
        <v>67</v>
      </c>
      <c r="E56" s="73"/>
      <c r="F56" s="74">
        <v>401</v>
      </c>
      <c r="G56" s="75"/>
      <c r="H56" s="76">
        <v>320</v>
      </c>
      <c r="I56" s="24"/>
      <c r="J56" s="25"/>
      <c r="K56" s="18"/>
      <c r="L56" s="26"/>
    </row>
    <row r="57" spans="1:12" s="22" customFormat="1" ht="15.75">
      <c r="A57" s="77"/>
      <c r="B57" s="38"/>
      <c r="C57" s="73"/>
      <c r="D57" s="73"/>
      <c r="E57" s="73" t="s">
        <v>108</v>
      </c>
      <c r="F57" s="74"/>
      <c r="G57" s="75"/>
      <c r="H57" s="76"/>
      <c r="I57" s="24"/>
      <c r="J57" s="25"/>
      <c r="K57" s="18"/>
      <c r="L57" s="26"/>
    </row>
    <row r="58" spans="1:8" ht="13.5" thickBot="1">
      <c r="A58" s="80"/>
      <c r="B58" s="81"/>
      <c r="C58" s="82"/>
      <c r="D58" s="82"/>
      <c r="E58" s="82"/>
      <c r="F58" s="83"/>
      <c r="G58" s="84"/>
      <c r="H58" s="85"/>
    </row>
  </sheetData>
  <sheetProtection/>
  <mergeCells count="4">
    <mergeCell ref="A2:H2"/>
    <mergeCell ref="A4:B4"/>
    <mergeCell ref="C4:E4"/>
    <mergeCell ref="A1:E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0.00390625" style="86" customWidth="1"/>
    <col min="2" max="2" width="7.140625" style="153" customWidth="1"/>
    <col min="3" max="3" width="34.00390625" style="86" customWidth="1"/>
    <col min="4" max="4" width="9.140625" style="88" customWidth="1"/>
    <col min="5" max="5" width="16.00390625" style="145" customWidth="1"/>
    <col min="6" max="6" width="14.00390625" style="145" customWidth="1"/>
    <col min="7" max="7" width="20.140625" style="145" customWidth="1"/>
    <col min="8" max="8" width="20.421875" style="145" customWidth="1"/>
  </cols>
  <sheetData>
    <row r="1" spans="1:11" s="1" customFormat="1" ht="44.25" customHeight="1">
      <c r="A1" s="302" t="s">
        <v>125</v>
      </c>
      <c r="B1" s="302"/>
      <c r="C1" s="302"/>
      <c r="D1" s="302"/>
      <c r="E1" s="302"/>
      <c r="F1" s="308" t="s">
        <v>60</v>
      </c>
      <c r="G1" s="308"/>
      <c r="H1" s="308"/>
      <c r="I1" s="2"/>
      <c r="J1" s="3"/>
      <c r="K1" s="4"/>
    </row>
    <row r="3" spans="1:8" ht="26.25">
      <c r="A3" s="305" t="s">
        <v>42</v>
      </c>
      <c r="B3" s="305"/>
      <c r="C3" s="305"/>
      <c r="D3" s="305"/>
      <c r="E3" s="305"/>
      <c r="F3" s="305"/>
      <c r="G3" s="305"/>
      <c r="H3" s="305"/>
    </row>
    <row r="4" spans="1:8" s="15" customFormat="1" ht="18">
      <c r="A4" s="306" t="s">
        <v>43</v>
      </c>
      <c r="B4" s="307"/>
      <c r="C4" s="90" t="s">
        <v>44</v>
      </c>
      <c r="D4" s="57"/>
      <c r="E4" s="104"/>
      <c r="F4" s="104"/>
      <c r="G4" s="105" t="s">
        <v>45</v>
      </c>
      <c r="H4" s="106">
        <v>101</v>
      </c>
    </row>
    <row r="5" spans="1:8" ht="15.75">
      <c r="A5" s="91"/>
      <c r="B5" s="147"/>
      <c r="C5" s="68"/>
      <c r="D5" s="69"/>
      <c r="E5" s="107"/>
      <c r="F5" s="107"/>
      <c r="G5" s="108"/>
      <c r="H5" s="109"/>
    </row>
    <row r="6" spans="1:8" ht="12.75">
      <c r="A6" s="92"/>
      <c r="B6" s="148"/>
      <c r="C6" s="68"/>
      <c r="D6" s="69"/>
      <c r="E6" s="107"/>
      <c r="F6" s="107"/>
      <c r="G6" s="296" t="s">
        <v>46</v>
      </c>
      <c r="H6" s="297"/>
    </row>
    <row r="7" spans="1:8" s="27" customFormat="1" ht="12.75">
      <c r="A7" s="304" t="s">
        <v>1</v>
      </c>
      <c r="B7" s="304"/>
      <c r="C7" s="93" t="s">
        <v>2</v>
      </c>
      <c r="D7" s="93" t="s">
        <v>3</v>
      </c>
      <c r="E7" s="110" t="s">
        <v>4</v>
      </c>
      <c r="F7" s="111" t="s">
        <v>5</v>
      </c>
      <c r="G7" s="110" t="s">
        <v>4</v>
      </c>
      <c r="H7" s="110" t="s">
        <v>5</v>
      </c>
    </row>
    <row r="8" spans="1:8" ht="12.75">
      <c r="A8" s="300">
        <v>2013</v>
      </c>
      <c r="B8" s="301"/>
      <c r="C8" s="94"/>
      <c r="D8" s="95"/>
      <c r="E8" s="112"/>
      <c r="F8" s="112"/>
      <c r="G8" s="112"/>
      <c r="H8" s="113"/>
    </row>
    <row r="9" spans="1:8" ht="12.75">
      <c r="A9" s="96" t="s">
        <v>110</v>
      </c>
      <c r="B9" s="149">
        <v>1</v>
      </c>
      <c r="C9" s="68"/>
      <c r="D9" s="69" t="s">
        <v>111</v>
      </c>
      <c r="E9" s="114">
        <f>'JOURNAL 1'!G7</f>
        <v>80000</v>
      </c>
      <c r="F9" s="114"/>
      <c r="G9" s="114">
        <f>E9</f>
        <v>80000</v>
      </c>
      <c r="H9" s="115"/>
    </row>
    <row r="10" spans="1:8" ht="12.75">
      <c r="A10" s="97"/>
      <c r="B10" s="148">
        <v>2</v>
      </c>
      <c r="C10" s="68"/>
      <c r="D10" s="69" t="s">
        <v>111</v>
      </c>
      <c r="E10" s="114"/>
      <c r="F10" s="114">
        <f>'JOURNAL 1'!H16</f>
        <v>6080</v>
      </c>
      <c r="G10" s="114">
        <f>G9+E10-F10</f>
        <v>73920</v>
      </c>
      <c r="H10" s="115"/>
    </row>
    <row r="11" spans="1:8" ht="12.75">
      <c r="A11" s="97"/>
      <c r="B11" s="148">
        <v>4</v>
      </c>
      <c r="C11" s="68"/>
      <c r="D11" s="69" t="s">
        <v>111</v>
      </c>
      <c r="E11" s="114">
        <f>'JOURNAL 1'!G23</f>
        <v>800</v>
      </c>
      <c r="F11" s="114"/>
      <c r="G11" s="114">
        <f aca="true" t="shared" si="0" ref="G11:G27">G10+E11-F11</f>
        <v>74720</v>
      </c>
      <c r="H11" s="115"/>
    </row>
    <row r="12" spans="1:8" ht="12.75">
      <c r="A12" s="97"/>
      <c r="B12" s="148">
        <v>6</v>
      </c>
      <c r="C12" s="68"/>
      <c r="D12" s="69" t="s">
        <v>111</v>
      </c>
      <c r="E12" s="114"/>
      <c r="F12" s="114">
        <f>'JOURNAL 1'!H28</f>
        <v>300</v>
      </c>
      <c r="G12" s="114">
        <f t="shared" si="0"/>
        <v>74420</v>
      </c>
      <c r="H12" s="115"/>
    </row>
    <row r="13" spans="1:8" ht="12.75">
      <c r="A13" s="97"/>
      <c r="B13" s="148">
        <v>13</v>
      </c>
      <c r="C13" s="68"/>
      <c r="D13" s="69" t="s">
        <v>111</v>
      </c>
      <c r="E13" s="114"/>
      <c r="F13" s="114">
        <f>'JOURNAL 1'!H40</f>
        <v>4600</v>
      </c>
      <c r="G13" s="114">
        <f t="shared" si="0"/>
        <v>69820</v>
      </c>
      <c r="H13" s="115"/>
    </row>
    <row r="14" spans="1:8" ht="12.75">
      <c r="A14" s="97"/>
      <c r="B14" s="148">
        <v>13</v>
      </c>
      <c r="C14" s="68"/>
      <c r="D14" s="69" t="s">
        <v>111</v>
      </c>
      <c r="E14" s="114">
        <f>'JOURNAL 1'!G43</f>
        <v>6000</v>
      </c>
      <c r="F14" s="114"/>
      <c r="G14" s="114">
        <f t="shared" si="0"/>
        <v>75820</v>
      </c>
      <c r="H14" s="115"/>
    </row>
    <row r="15" spans="1:8" ht="15.75">
      <c r="A15" s="97"/>
      <c r="B15" s="148">
        <v>17</v>
      </c>
      <c r="C15" s="68"/>
      <c r="D15" s="69" t="s">
        <v>111</v>
      </c>
      <c r="E15" s="146"/>
      <c r="F15" s="114">
        <f>'JOURNAL 1'!H48</f>
        <v>1000</v>
      </c>
      <c r="G15" s="114">
        <f t="shared" si="0"/>
        <v>74820</v>
      </c>
      <c r="H15" s="115"/>
    </row>
    <row r="16" spans="1:8" ht="12.75">
      <c r="A16" s="97"/>
      <c r="B16" s="148">
        <v>18</v>
      </c>
      <c r="C16" s="68"/>
      <c r="D16" s="69" t="s">
        <v>112</v>
      </c>
      <c r="E16" s="114"/>
      <c r="F16" s="114">
        <f>'JOURNAL 2'!H8</f>
        <v>500</v>
      </c>
      <c r="G16" s="114">
        <f t="shared" si="0"/>
        <v>74320</v>
      </c>
      <c r="H16" s="115"/>
    </row>
    <row r="17" spans="1:8" ht="12.75">
      <c r="A17" s="97"/>
      <c r="B17" s="148">
        <v>21</v>
      </c>
      <c r="C17" s="68"/>
      <c r="D17" s="69" t="s">
        <v>112</v>
      </c>
      <c r="F17" s="114">
        <f>'JOURNAL 2'!H16</f>
        <v>3500</v>
      </c>
      <c r="G17" s="114">
        <f t="shared" si="0"/>
        <v>70820</v>
      </c>
      <c r="H17" s="115"/>
    </row>
    <row r="18" spans="1:8" ht="12.75">
      <c r="A18" s="97"/>
      <c r="B18" s="148">
        <v>24</v>
      </c>
      <c r="C18" s="68"/>
      <c r="D18" s="69" t="s">
        <v>112</v>
      </c>
      <c r="E18" s="114">
        <f>'JOURNAL 2'!G19</f>
        <v>310</v>
      </c>
      <c r="F18" s="114"/>
      <c r="G18" s="114">
        <f t="shared" si="0"/>
        <v>71130</v>
      </c>
      <c r="H18" s="115"/>
    </row>
    <row r="19" spans="1:8" ht="12.75">
      <c r="A19" s="97"/>
      <c r="B19" s="148">
        <v>25</v>
      </c>
      <c r="C19" s="68"/>
      <c r="D19" s="69" t="s">
        <v>112</v>
      </c>
      <c r="E19" s="114"/>
      <c r="F19" s="114">
        <f>'JOURNAL 2'!H24</f>
        <v>800</v>
      </c>
      <c r="G19" s="114">
        <f t="shared" si="0"/>
        <v>70330</v>
      </c>
      <c r="H19" s="115"/>
    </row>
    <row r="20" spans="1:8" ht="12.75">
      <c r="A20" s="97"/>
      <c r="B20" s="148">
        <v>25</v>
      </c>
      <c r="C20" s="68"/>
      <c r="D20" s="69" t="s">
        <v>112</v>
      </c>
      <c r="E20" s="114"/>
      <c r="F20" s="114">
        <f>'JOURNAL 2'!H28</f>
        <v>2000</v>
      </c>
      <c r="G20" s="114">
        <f t="shared" si="0"/>
        <v>68330</v>
      </c>
      <c r="H20" s="115"/>
    </row>
    <row r="21" spans="1:8" ht="12.75">
      <c r="A21" s="97"/>
      <c r="B21" s="148">
        <v>26</v>
      </c>
      <c r="C21" s="68"/>
      <c r="D21" s="69" t="s">
        <v>112</v>
      </c>
      <c r="E21" s="114">
        <f>'JOURNAL 2'!G31</f>
        <v>450</v>
      </c>
      <c r="F21" s="114"/>
      <c r="G21" s="114">
        <f t="shared" si="0"/>
        <v>68780</v>
      </c>
      <c r="H21" s="115"/>
    </row>
    <row r="22" spans="1:8" ht="12.75">
      <c r="A22" s="97"/>
      <c r="B22" s="148">
        <v>27</v>
      </c>
      <c r="C22" s="68"/>
      <c r="D22" s="69" t="s">
        <v>112</v>
      </c>
      <c r="E22" s="114"/>
      <c r="F22" s="114">
        <f>'JOURNAL 2'!H36</f>
        <v>350</v>
      </c>
      <c r="G22" s="114">
        <f t="shared" si="0"/>
        <v>68430</v>
      </c>
      <c r="H22" s="115"/>
    </row>
    <row r="23" spans="1:8" ht="12.75">
      <c r="A23" s="97"/>
      <c r="B23" s="148">
        <v>28</v>
      </c>
      <c r="C23" s="68"/>
      <c r="D23" s="69" t="s">
        <v>112</v>
      </c>
      <c r="E23" s="114"/>
      <c r="F23" s="114">
        <f>'JOURNAL 2'!H40</f>
        <v>120</v>
      </c>
      <c r="G23" s="114">
        <f t="shared" si="0"/>
        <v>68310</v>
      </c>
      <c r="H23" s="115"/>
    </row>
    <row r="24" spans="1:8" ht="12.75">
      <c r="A24" s="97"/>
      <c r="B24" s="148">
        <v>29</v>
      </c>
      <c r="C24" s="68"/>
      <c r="D24" s="69" t="s">
        <v>112</v>
      </c>
      <c r="E24" s="114">
        <f>'JOURNAL 2'!G43</f>
        <v>2500</v>
      </c>
      <c r="F24" s="114"/>
      <c r="G24" s="114">
        <f t="shared" si="0"/>
        <v>70810</v>
      </c>
      <c r="H24" s="115"/>
    </row>
    <row r="25" spans="1:8" ht="12.75">
      <c r="A25" s="97"/>
      <c r="B25" s="148">
        <v>30</v>
      </c>
      <c r="C25" s="68"/>
      <c r="D25" s="69" t="s">
        <v>112</v>
      </c>
      <c r="E25" s="114">
        <f>'JOURNAL 2'!G47</f>
        <v>8000</v>
      </c>
      <c r="F25" s="114"/>
      <c r="G25" s="114">
        <f t="shared" si="0"/>
        <v>78810</v>
      </c>
      <c r="H25" s="115"/>
    </row>
    <row r="26" spans="1:8" ht="12.75">
      <c r="A26" s="97"/>
      <c r="B26" s="148">
        <v>30</v>
      </c>
      <c r="C26" s="68"/>
      <c r="D26" s="69" t="s">
        <v>112</v>
      </c>
      <c r="E26" s="114"/>
      <c r="F26" s="114">
        <f>'JOURNAL 2'!H52</f>
        <v>6500</v>
      </c>
      <c r="G26" s="114">
        <f t="shared" si="0"/>
        <v>72310</v>
      </c>
      <c r="H26" s="115"/>
    </row>
    <row r="27" spans="1:8" ht="12.75">
      <c r="A27" s="97"/>
      <c r="B27" s="148">
        <v>31</v>
      </c>
      <c r="C27" s="68"/>
      <c r="D27" s="69" t="s">
        <v>112</v>
      </c>
      <c r="E27" s="114">
        <f>'JOURNAL 2'!G55</f>
        <v>320</v>
      </c>
      <c r="G27" s="114">
        <f t="shared" si="0"/>
        <v>72630</v>
      </c>
      <c r="H27" s="115"/>
    </row>
    <row r="28" spans="1:8" ht="12.75">
      <c r="A28" s="98"/>
      <c r="B28" s="150"/>
      <c r="C28" s="54"/>
      <c r="D28" s="54"/>
      <c r="E28" s="116"/>
      <c r="F28" s="116"/>
      <c r="G28" s="116"/>
      <c r="H28" s="117"/>
    </row>
    <row r="30" spans="1:8" s="15" customFormat="1" ht="18">
      <c r="A30" s="306" t="s">
        <v>43</v>
      </c>
      <c r="B30" s="307"/>
      <c r="C30" s="295" t="s">
        <v>62</v>
      </c>
      <c r="D30" s="295"/>
      <c r="E30" s="104"/>
      <c r="F30" s="104"/>
      <c r="G30" s="105" t="s">
        <v>45</v>
      </c>
      <c r="H30" s="106">
        <v>105</v>
      </c>
    </row>
    <row r="31" spans="1:8" ht="15.75">
      <c r="A31" s="91"/>
      <c r="B31" s="147"/>
      <c r="C31" s="68"/>
      <c r="D31" s="69"/>
      <c r="E31" s="107"/>
      <c r="F31" s="107"/>
      <c r="G31" s="108"/>
      <c r="H31" s="109"/>
    </row>
    <row r="32" spans="1:8" ht="12.75">
      <c r="A32" s="92"/>
      <c r="B32" s="148"/>
      <c r="C32" s="68"/>
      <c r="D32" s="69"/>
      <c r="E32" s="107"/>
      <c r="F32" s="107"/>
      <c r="G32" s="296" t="s">
        <v>46</v>
      </c>
      <c r="H32" s="297"/>
    </row>
    <row r="33" spans="1:8" s="27" customFormat="1" ht="12.75">
      <c r="A33" s="304" t="s">
        <v>1</v>
      </c>
      <c r="B33" s="304"/>
      <c r="C33" s="93" t="s">
        <v>2</v>
      </c>
      <c r="D33" s="93" t="s">
        <v>3</v>
      </c>
      <c r="E33" s="110" t="s">
        <v>4</v>
      </c>
      <c r="F33" s="111" t="s">
        <v>5</v>
      </c>
      <c r="G33" s="110" t="s">
        <v>4</v>
      </c>
      <c r="H33" s="110" t="s">
        <v>5</v>
      </c>
    </row>
    <row r="34" spans="1:8" ht="12.75">
      <c r="A34" s="300">
        <f>A8</f>
        <v>2013</v>
      </c>
      <c r="B34" s="301"/>
      <c r="C34" s="94"/>
      <c r="D34" s="95"/>
      <c r="E34" s="112"/>
      <c r="F34" s="112"/>
      <c r="G34" s="112"/>
      <c r="H34" s="113"/>
    </row>
    <row r="35" spans="1:8" ht="12.75">
      <c r="A35" s="96" t="s">
        <v>110</v>
      </c>
      <c r="B35" s="149">
        <v>20</v>
      </c>
      <c r="C35" s="69"/>
      <c r="D35" s="69" t="s">
        <v>112</v>
      </c>
      <c r="E35" s="118">
        <f>'JOURNAL 2'!G11</f>
        <v>325</v>
      </c>
      <c r="F35" s="118"/>
      <c r="G35" s="118">
        <f>E35</f>
        <v>325</v>
      </c>
      <c r="H35" s="119"/>
    </row>
    <row r="36" spans="1:8" ht="12.75">
      <c r="A36" s="97"/>
      <c r="B36" s="148">
        <v>24</v>
      </c>
      <c r="C36" s="69"/>
      <c r="D36" s="69" t="s">
        <v>112</v>
      </c>
      <c r="E36" s="118"/>
      <c r="F36" s="118">
        <f>'JOURNAL 2'!H20</f>
        <v>310</v>
      </c>
      <c r="G36" s="118">
        <f>G35-F36</f>
        <v>15</v>
      </c>
      <c r="H36" s="119"/>
    </row>
    <row r="37" spans="1:8" ht="12.75">
      <c r="A37" s="51"/>
      <c r="B37" s="150"/>
      <c r="C37" s="53"/>
      <c r="D37" s="54"/>
      <c r="E37" s="120"/>
      <c r="F37" s="120"/>
      <c r="G37" s="120"/>
      <c r="H37" s="121"/>
    </row>
    <row r="38" spans="1:8" ht="12.75">
      <c r="A38" s="92"/>
      <c r="B38" s="148"/>
      <c r="C38" s="53"/>
      <c r="D38" s="54"/>
      <c r="E38" s="118"/>
      <c r="F38" s="118"/>
      <c r="G38" s="118"/>
      <c r="H38" s="121"/>
    </row>
    <row r="39" spans="1:8" s="15" customFormat="1" ht="18">
      <c r="A39" s="306" t="s">
        <v>43</v>
      </c>
      <c r="B39" s="307"/>
      <c r="C39" s="295" t="s">
        <v>63</v>
      </c>
      <c r="D39" s="295"/>
      <c r="E39" s="104"/>
      <c r="F39" s="104"/>
      <c r="G39" s="105" t="s">
        <v>45</v>
      </c>
      <c r="H39" s="106">
        <v>110</v>
      </c>
    </row>
    <row r="40" spans="1:8" ht="15.75">
      <c r="A40" s="91"/>
      <c r="B40" s="147"/>
      <c r="C40" s="68"/>
      <c r="D40" s="69"/>
      <c r="E40" s="107"/>
      <c r="F40" s="107"/>
      <c r="G40" s="108"/>
      <c r="H40" s="109"/>
    </row>
    <row r="41" spans="1:8" ht="12.75">
      <c r="A41" s="92"/>
      <c r="B41" s="148"/>
      <c r="C41" s="68"/>
      <c r="D41" s="69"/>
      <c r="E41" s="107"/>
      <c r="F41" s="107"/>
      <c r="G41" s="296" t="s">
        <v>46</v>
      </c>
      <c r="H41" s="297"/>
    </row>
    <row r="42" spans="1:8" s="27" customFormat="1" ht="12.75">
      <c r="A42" s="304" t="s">
        <v>1</v>
      </c>
      <c r="B42" s="304"/>
      <c r="C42" s="93" t="s">
        <v>2</v>
      </c>
      <c r="D42" s="93" t="s">
        <v>3</v>
      </c>
      <c r="E42" s="110" t="s">
        <v>4</v>
      </c>
      <c r="F42" s="111" t="s">
        <v>5</v>
      </c>
      <c r="G42" s="110" t="s">
        <v>4</v>
      </c>
      <c r="H42" s="110" t="s">
        <v>5</v>
      </c>
    </row>
    <row r="43" spans="1:8" ht="12.75">
      <c r="A43" s="300">
        <f>A34</f>
        <v>2013</v>
      </c>
      <c r="B43" s="301"/>
      <c r="C43" s="68"/>
      <c r="D43" s="69"/>
      <c r="E43" s="107"/>
      <c r="F43" s="107"/>
      <c r="G43" s="107"/>
      <c r="H43" s="109"/>
    </row>
    <row r="44" spans="1:8" ht="12.75">
      <c r="A44" s="96" t="s">
        <v>110</v>
      </c>
      <c r="B44" s="149">
        <v>9</v>
      </c>
      <c r="C44" s="69"/>
      <c r="D44" s="69" t="s">
        <v>111</v>
      </c>
      <c r="E44" s="118">
        <f>'JOURNAL 1'!G31</f>
        <v>4000</v>
      </c>
      <c r="F44" s="118"/>
      <c r="G44" s="118">
        <f>E44</f>
        <v>4000</v>
      </c>
      <c r="H44" s="119"/>
    </row>
    <row r="45" spans="1:8" ht="12.75">
      <c r="A45" s="97"/>
      <c r="B45" s="148">
        <v>29</v>
      </c>
      <c r="C45" s="69"/>
      <c r="D45" s="69" t="s">
        <v>112</v>
      </c>
      <c r="E45" s="118"/>
      <c r="F45" s="118">
        <f>'JOURNAL 2'!H44</f>
        <v>2500</v>
      </c>
      <c r="G45" s="118">
        <f>G44-F45</f>
        <v>1500</v>
      </c>
      <c r="H45" s="119"/>
    </row>
    <row r="46" spans="1:8" ht="12.75">
      <c r="A46" s="51"/>
      <c r="B46" s="150"/>
      <c r="C46" s="53"/>
      <c r="D46" s="54"/>
      <c r="E46" s="120"/>
      <c r="F46" s="120"/>
      <c r="G46" s="118"/>
      <c r="H46" s="121"/>
    </row>
    <row r="47" spans="2:8" ht="12.75">
      <c r="B47" s="309"/>
      <c r="C47" s="309"/>
      <c r="D47" s="309"/>
      <c r="E47" s="309"/>
      <c r="F47" s="309"/>
      <c r="G47" s="309"/>
      <c r="H47" s="309"/>
    </row>
    <row r="48" spans="1:8" ht="18">
      <c r="A48" s="306" t="s">
        <v>43</v>
      </c>
      <c r="B48" s="307"/>
      <c r="C48" s="90" t="s">
        <v>74</v>
      </c>
      <c r="D48" s="57"/>
      <c r="E48" s="104"/>
      <c r="F48" s="104"/>
      <c r="G48" s="105" t="s">
        <v>45</v>
      </c>
      <c r="H48" s="106">
        <v>115</v>
      </c>
    </row>
    <row r="49" spans="1:8" ht="15.75">
      <c r="A49" s="91"/>
      <c r="B49" s="147"/>
      <c r="C49" s="68"/>
      <c r="D49" s="69"/>
      <c r="E49" s="107"/>
      <c r="F49" s="107"/>
      <c r="G49" s="108"/>
      <c r="H49" s="109"/>
    </row>
    <row r="50" spans="1:8" ht="12.75">
      <c r="A50" s="92"/>
      <c r="B50" s="148"/>
      <c r="C50" s="68"/>
      <c r="D50" s="69"/>
      <c r="E50" s="107"/>
      <c r="F50" s="107"/>
      <c r="G50" s="296" t="s">
        <v>46</v>
      </c>
      <c r="H50" s="297"/>
    </row>
    <row r="51" spans="1:8" ht="13.5" thickBot="1">
      <c r="A51" s="299" t="s">
        <v>1</v>
      </c>
      <c r="B51" s="299"/>
      <c r="C51" s="99" t="s">
        <v>2</v>
      </c>
      <c r="D51" s="99" t="s">
        <v>3</v>
      </c>
      <c r="E51" s="122" t="s">
        <v>4</v>
      </c>
      <c r="F51" s="123" t="s">
        <v>5</v>
      </c>
      <c r="G51" s="122" t="s">
        <v>4</v>
      </c>
      <c r="H51" s="122" t="s">
        <v>5</v>
      </c>
    </row>
    <row r="52" spans="1:8" ht="12.75">
      <c r="A52" s="300">
        <f>A43</f>
        <v>2013</v>
      </c>
      <c r="B52" s="301"/>
      <c r="C52" s="62"/>
      <c r="D52" s="63"/>
      <c r="E52" s="124"/>
      <c r="F52" s="124"/>
      <c r="G52" s="124"/>
      <c r="H52" s="125"/>
    </row>
    <row r="53" spans="1:8" ht="12.75">
      <c r="A53" s="96" t="s">
        <v>110</v>
      </c>
      <c r="B53" s="149">
        <v>3</v>
      </c>
      <c r="C53" s="68"/>
      <c r="D53" s="69" t="s">
        <v>111</v>
      </c>
      <c r="E53" s="118">
        <f>'JOURNAL 1'!G19</f>
        <v>5000</v>
      </c>
      <c r="F53" s="118"/>
      <c r="G53" s="118">
        <f>E53</f>
        <v>5000</v>
      </c>
      <c r="H53" s="126"/>
    </row>
    <row r="54" spans="1:8" ht="12.75">
      <c r="A54" s="67"/>
      <c r="B54" s="149">
        <v>18</v>
      </c>
      <c r="C54" s="68"/>
      <c r="D54" s="69" t="s">
        <v>112</v>
      </c>
      <c r="E54" s="118">
        <f>'JOURNAL 2'!G7</f>
        <v>500</v>
      </c>
      <c r="F54" s="118"/>
      <c r="G54" s="118">
        <f>G53+E54</f>
        <v>5500</v>
      </c>
      <c r="H54" s="126"/>
    </row>
    <row r="55" spans="1:8" ht="13.5" thickBot="1">
      <c r="A55" s="80"/>
      <c r="B55" s="151"/>
      <c r="C55" s="82"/>
      <c r="D55" s="83"/>
      <c r="E55" s="127"/>
      <c r="F55" s="127"/>
      <c r="G55" s="127"/>
      <c r="H55" s="128"/>
    </row>
    <row r="56" spans="2:8" ht="12.75">
      <c r="B56" s="152"/>
      <c r="C56" s="95"/>
      <c r="D56" s="95"/>
      <c r="E56" s="112"/>
      <c r="F56" s="112"/>
      <c r="G56" s="112"/>
      <c r="H56" s="129"/>
    </row>
    <row r="57" spans="1:8" ht="18">
      <c r="A57" s="306" t="s">
        <v>43</v>
      </c>
      <c r="B57" s="307"/>
      <c r="C57" s="90" t="s">
        <v>64</v>
      </c>
      <c r="D57" s="57"/>
      <c r="E57" s="104"/>
      <c r="F57" s="104"/>
      <c r="G57" s="105" t="s">
        <v>45</v>
      </c>
      <c r="H57" s="106">
        <v>120</v>
      </c>
    </row>
    <row r="58" spans="1:8" ht="15.75">
      <c r="A58" s="91"/>
      <c r="B58" s="147"/>
      <c r="C58" s="68"/>
      <c r="D58" s="69"/>
      <c r="E58" s="107"/>
      <c r="F58" s="107"/>
      <c r="G58" s="108"/>
      <c r="H58" s="109"/>
    </row>
    <row r="59" spans="1:8" ht="12.75">
      <c r="A59" s="92"/>
      <c r="B59" s="148"/>
      <c r="C59" s="68"/>
      <c r="D59" s="69"/>
      <c r="E59" s="107"/>
      <c r="F59" s="107"/>
      <c r="G59" s="296" t="s">
        <v>46</v>
      </c>
      <c r="H59" s="297"/>
    </row>
    <row r="60" spans="1:8" ht="13.5" thickBot="1">
      <c r="A60" s="299" t="s">
        <v>1</v>
      </c>
      <c r="B60" s="299"/>
      <c r="C60" s="99" t="s">
        <v>2</v>
      </c>
      <c r="D60" s="99" t="s">
        <v>3</v>
      </c>
      <c r="E60" s="122" t="s">
        <v>4</v>
      </c>
      <c r="F60" s="123" t="s">
        <v>5</v>
      </c>
      <c r="G60" s="122" t="s">
        <v>4</v>
      </c>
      <c r="H60" s="122" t="s">
        <v>5</v>
      </c>
    </row>
    <row r="61" spans="1:8" ht="13.5" customHeight="1">
      <c r="A61" s="300">
        <f>A52</f>
        <v>2013</v>
      </c>
      <c r="B61" s="301"/>
      <c r="C61" s="62"/>
      <c r="D61" s="63"/>
      <c r="E61" s="130"/>
      <c r="F61" s="130"/>
      <c r="G61" s="130"/>
      <c r="H61" s="131"/>
    </row>
    <row r="62" spans="1:8" ht="13.5" customHeight="1">
      <c r="A62" s="96" t="s">
        <v>110</v>
      </c>
      <c r="B62" s="149">
        <v>2</v>
      </c>
      <c r="C62" s="68"/>
      <c r="D62" s="69" t="s">
        <v>111</v>
      </c>
      <c r="E62" s="118">
        <f>'JOURNAL 1'!G15</f>
        <v>6080</v>
      </c>
      <c r="F62" s="118"/>
      <c r="G62" s="118">
        <f>E62</f>
        <v>6080</v>
      </c>
      <c r="H62" s="126"/>
    </row>
    <row r="63" spans="1:8" ht="13.5" customHeight="1">
      <c r="A63" s="67"/>
      <c r="B63" s="149">
        <v>12</v>
      </c>
      <c r="C63" s="68"/>
      <c r="D63" s="69" t="s">
        <v>111</v>
      </c>
      <c r="E63" s="118">
        <f>'JOURNAL 1'!G35</f>
        <v>1500</v>
      </c>
      <c r="F63" s="118"/>
      <c r="G63" s="118">
        <f>G62+E63</f>
        <v>7580</v>
      </c>
      <c r="H63" s="126"/>
    </row>
    <row r="64" spans="1:8" ht="13.5" thickBot="1">
      <c r="A64" s="80"/>
      <c r="B64" s="151"/>
      <c r="C64" s="82"/>
      <c r="D64" s="83"/>
      <c r="E64" s="127"/>
      <c r="F64" s="127"/>
      <c r="G64" s="127"/>
      <c r="H64" s="128"/>
    </row>
    <row r="65" spans="2:8" ht="13.5" thickBot="1">
      <c r="B65" s="148"/>
      <c r="C65" s="69"/>
      <c r="D65" s="69"/>
      <c r="E65" s="107"/>
      <c r="F65" s="107"/>
      <c r="G65" s="107"/>
      <c r="H65" s="107"/>
    </row>
    <row r="66" spans="1:8" ht="18">
      <c r="A66" s="293" t="s">
        <v>43</v>
      </c>
      <c r="B66" s="294"/>
      <c r="C66" s="295" t="s">
        <v>75</v>
      </c>
      <c r="D66" s="295"/>
      <c r="E66" s="295"/>
      <c r="F66" s="132"/>
      <c r="G66" s="133" t="s">
        <v>45</v>
      </c>
      <c r="H66" s="106">
        <v>125</v>
      </c>
    </row>
    <row r="67" spans="1:8" ht="15.75">
      <c r="A67" s="100"/>
      <c r="B67" s="147"/>
      <c r="C67" s="68"/>
      <c r="D67" s="69"/>
      <c r="E67" s="107"/>
      <c r="F67" s="107"/>
      <c r="G67" s="108"/>
      <c r="H67" s="134"/>
    </row>
    <row r="68" spans="1:8" ht="12.75">
      <c r="A68" s="101"/>
      <c r="B68" s="148"/>
      <c r="C68" s="68"/>
      <c r="D68" s="69"/>
      <c r="E68" s="107"/>
      <c r="F68" s="107"/>
      <c r="G68" s="296" t="s">
        <v>46</v>
      </c>
      <c r="H68" s="297"/>
    </row>
    <row r="69" spans="1:8" ht="12.75">
      <c r="A69" s="303" t="s">
        <v>1</v>
      </c>
      <c r="B69" s="304"/>
      <c r="C69" s="93" t="s">
        <v>2</v>
      </c>
      <c r="D69" s="93" t="s">
        <v>3</v>
      </c>
      <c r="E69" s="110" t="s">
        <v>4</v>
      </c>
      <c r="F69" s="111" t="s">
        <v>5</v>
      </c>
      <c r="G69" s="110" t="s">
        <v>4</v>
      </c>
      <c r="H69" s="135" t="s">
        <v>5</v>
      </c>
    </row>
    <row r="70" spans="1:8" ht="12.75">
      <c r="A70" s="300">
        <f>A61</f>
        <v>2013</v>
      </c>
      <c r="B70" s="301"/>
      <c r="C70" s="94"/>
      <c r="D70" s="95"/>
      <c r="E70" s="112"/>
      <c r="F70" s="112"/>
      <c r="G70" s="112"/>
      <c r="H70" s="136"/>
    </row>
    <row r="71" spans="1:8" ht="12.75">
      <c r="A71" s="96" t="s">
        <v>110</v>
      </c>
      <c r="B71" s="149">
        <v>2</v>
      </c>
      <c r="C71" s="68"/>
      <c r="D71" s="69" t="s">
        <v>111</v>
      </c>
      <c r="E71" s="137">
        <f>'JOURNAL 1'!G11</f>
        <v>2100</v>
      </c>
      <c r="F71" s="138"/>
      <c r="G71" s="138">
        <f>E71</f>
        <v>2100</v>
      </c>
      <c r="H71" s="139"/>
    </row>
    <row r="72" spans="1:8" ht="13.5" thickBot="1">
      <c r="A72" s="80"/>
      <c r="B72" s="151"/>
      <c r="C72" s="82"/>
      <c r="D72" s="83"/>
      <c r="E72" s="140"/>
      <c r="F72" s="140"/>
      <c r="G72" s="140"/>
      <c r="H72" s="141"/>
    </row>
    <row r="73" spans="2:8" ht="13.5" thickBot="1">
      <c r="B73" s="148"/>
      <c r="C73" s="69"/>
      <c r="D73" s="69"/>
      <c r="E73" s="107"/>
      <c r="F73" s="107"/>
      <c r="G73" s="107"/>
      <c r="H73" s="107"/>
    </row>
    <row r="74" spans="1:8" ht="18">
      <c r="A74" s="293" t="s">
        <v>43</v>
      </c>
      <c r="B74" s="294"/>
      <c r="C74" s="295" t="s">
        <v>65</v>
      </c>
      <c r="D74" s="295"/>
      <c r="E74" s="295"/>
      <c r="F74" s="132"/>
      <c r="G74" s="133" t="s">
        <v>45</v>
      </c>
      <c r="H74" s="106">
        <v>201</v>
      </c>
    </row>
    <row r="75" spans="1:8" ht="15.75">
      <c r="A75" s="100"/>
      <c r="B75" s="147"/>
      <c r="C75" s="68"/>
      <c r="D75" s="69"/>
      <c r="E75" s="107"/>
      <c r="F75" s="107"/>
      <c r="G75" s="108"/>
      <c r="H75" s="134"/>
    </row>
    <row r="76" spans="1:8" ht="12.75">
      <c r="A76" s="101"/>
      <c r="B76" s="148"/>
      <c r="C76" s="68"/>
      <c r="D76" s="69"/>
      <c r="E76" s="107"/>
      <c r="F76" s="107"/>
      <c r="G76" s="296" t="s">
        <v>46</v>
      </c>
      <c r="H76" s="297"/>
    </row>
    <row r="77" spans="1:8" ht="13.5" thickBot="1">
      <c r="A77" s="298" t="s">
        <v>1</v>
      </c>
      <c r="B77" s="299"/>
      <c r="C77" s="99" t="s">
        <v>2</v>
      </c>
      <c r="D77" s="99" t="s">
        <v>3</v>
      </c>
      <c r="E77" s="122" t="s">
        <v>4</v>
      </c>
      <c r="F77" s="123" t="s">
        <v>5</v>
      </c>
      <c r="G77" s="122" t="s">
        <v>4</v>
      </c>
      <c r="H77" s="142" t="s">
        <v>5</v>
      </c>
    </row>
    <row r="78" spans="1:8" ht="12.75">
      <c r="A78" s="300">
        <f>A70</f>
        <v>2013</v>
      </c>
      <c r="B78" s="301"/>
      <c r="C78" s="62"/>
      <c r="D78" s="63"/>
      <c r="E78" s="124"/>
      <c r="F78" s="124"/>
      <c r="G78" s="124"/>
      <c r="H78" s="125"/>
    </row>
    <row r="79" spans="1:8" ht="12.75">
      <c r="A79" s="102" t="s">
        <v>110</v>
      </c>
      <c r="B79" s="149">
        <v>2</v>
      </c>
      <c r="C79" s="68"/>
      <c r="D79" s="69" t="s">
        <v>111</v>
      </c>
      <c r="E79" s="118"/>
      <c r="F79" s="118">
        <f>'JOURNAL 1'!H12</f>
        <v>2100</v>
      </c>
      <c r="G79" s="118"/>
      <c r="H79" s="126">
        <f>F79</f>
        <v>2100</v>
      </c>
    </row>
    <row r="80" spans="1:8" ht="12.75">
      <c r="A80" s="102"/>
      <c r="B80" s="149">
        <v>17</v>
      </c>
      <c r="C80" s="68"/>
      <c r="D80" s="69" t="s">
        <v>111</v>
      </c>
      <c r="E80" s="118">
        <f>'JOURNAL 1'!G47</f>
        <v>1000</v>
      </c>
      <c r="G80" s="118"/>
      <c r="H80" s="126">
        <f>H79-E80</f>
        <v>1100</v>
      </c>
    </row>
    <row r="81" spans="1:8" ht="13.5" thickBot="1">
      <c r="A81" s="80"/>
      <c r="B81" s="151"/>
      <c r="C81" s="83"/>
      <c r="D81" s="83"/>
      <c r="E81" s="143"/>
      <c r="F81" s="143"/>
      <c r="G81" s="143"/>
      <c r="H81" s="144"/>
    </row>
    <row r="82" ht="13.5" thickBot="1"/>
    <row r="83" spans="1:8" ht="18">
      <c r="A83" s="293" t="s">
        <v>43</v>
      </c>
      <c r="B83" s="294"/>
      <c r="C83" s="295" t="s">
        <v>109</v>
      </c>
      <c r="D83" s="295"/>
      <c r="E83" s="295"/>
      <c r="F83" s="132"/>
      <c r="G83" s="133" t="s">
        <v>45</v>
      </c>
      <c r="H83" s="106">
        <v>205</v>
      </c>
    </row>
    <row r="84" spans="1:8" ht="15.75">
      <c r="A84" s="100"/>
      <c r="B84" s="147"/>
      <c r="C84" s="68"/>
      <c r="D84" s="69"/>
      <c r="E84" s="107"/>
      <c r="F84" s="107"/>
      <c r="G84" s="108"/>
      <c r="H84" s="134"/>
    </row>
    <row r="85" spans="1:8" ht="12.75">
      <c r="A85" s="101"/>
      <c r="B85" s="148"/>
      <c r="C85" s="68"/>
      <c r="D85" s="69"/>
      <c r="E85" s="107"/>
      <c r="F85" s="107"/>
      <c r="G85" s="296" t="s">
        <v>46</v>
      </c>
      <c r="H85" s="297"/>
    </row>
    <row r="86" spans="1:8" ht="13.5" thickBot="1">
      <c r="A86" s="298" t="s">
        <v>1</v>
      </c>
      <c r="B86" s="299"/>
      <c r="C86" s="99" t="s">
        <v>2</v>
      </c>
      <c r="D86" s="99" t="s">
        <v>3</v>
      </c>
      <c r="E86" s="122" t="s">
        <v>4</v>
      </c>
      <c r="F86" s="123" t="s">
        <v>5</v>
      </c>
      <c r="G86" s="122" t="s">
        <v>4</v>
      </c>
      <c r="H86" s="142" t="s">
        <v>5</v>
      </c>
    </row>
    <row r="87" spans="1:8" ht="12.75">
      <c r="A87" s="300">
        <f>A78</f>
        <v>2013</v>
      </c>
      <c r="B87" s="301"/>
      <c r="C87" s="62"/>
      <c r="D87" s="63"/>
      <c r="E87" s="124"/>
      <c r="F87" s="124"/>
      <c r="G87" s="124"/>
      <c r="H87" s="125"/>
    </row>
    <row r="88" spans="1:8" ht="12.75">
      <c r="A88" s="102" t="s">
        <v>110</v>
      </c>
      <c r="B88" s="149">
        <v>3</v>
      </c>
      <c r="C88" s="68"/>
      <c r="D88" s="69" t="s">
        <v>111</v>
      </c>
      <c r="E88" s="118"/>
      <c r="F88" s="118">
        <f>'JOURNAL 1'!H20</f>
        <v>5000</v>
      </c>
      <c r="G88" s="118"/>
      <c r="H88" s="126">
        <f>F88</f>
        <v>5000</v>
      </c>
    </row>
    <row r="89" spans="1:8" ht="12.75">
      <c r="A89" s="102"/>
      <c r="B89" s="149">
        <v>25</v>
      </c>
      <c r="C89" s="68"/>
      <c r="D89" s="69" t="s">
        <v>112</v>
      </c>
      <c r="E89" s="118">
        <f>'JOURNAL 2'!G27</f>
        <v>2000</v>
      </c>
      <c r="F89" s="118"/>
      <c r="G89" s="118"/>
      <c r="H89" s="126">
        <f>H88-E89</f>
        <v>3000</v>
      </c>
    </row>
    <row r="90" spans="1:8" ht="13.5" thickBot="1">
      <c r="A90" s="80"/>
      <c r="B90" s="151"/>
      <c r="C90" s="83"/>
      <c r="D90" s="83"/>
      <c r="E90" s="143"/>
      <c r="F90" s="143"/>
      <c r="G90" s="143"/>
      <c r="H90" s="144"/>
    </row>
  </sheetData>
  <sheetProtection/>
  <mergeCells count="41">
    <mergeCell ref="F1:H1"/>
    <mergeCell ref="A43:B43"/>
    <mergeCell ref="B47:H47"/>
    <mergeCell ref="A61:B61"/>
    <mergeCell ref="A57:B57"/>
    <mergeCell ref="G59:H59"/>
    <mergeCell ref="A60:B60"/>
    <mergeCell ref="A48:B48"/>
    <mergeCell ref="G50:H50"/>
    <mergeCell ref="A51:B51"/>
    <mergeCell ref="A52:B52"/>
    <mergeCell ref="A42:B42"/>
    <mergeCell ref="G41:H41"/>
    <mergeCell ref="C39:D39"/>
    <mergeCell ref="A30:B30"/>
    <mergeCell ref="C30:D30"/>
    <mergeCell ref="G32:H32"/>
    <mergeCell ref="A33:B33"/>
    <mergeCell ref="A34:B34"/>
    <mergeCell ref="A3:H3"/>
    <mergeCell ref="A4:B4"/>
    <mergeCell ref="G6:H6"/>
    <mergeCell ref="A7:B7"/>
    <mergeCell ref="A8:B8"/>
    <mergeCell ref="A39:B39"/>
    <mergeCell ref="G68:H68"/>
    <mergeCell ref="A69:B69"/>
    <mergeCell ref="A70:B70"/>
    <mergeCell ref="C66:E66"/>
    <mergeCell ref="A74:B74"/>
    <mergeCell ref="C74:E74"/>
    <mergeCell ref="A83:B83"/>
    <mergeCell ref="C83:E83"/>
    <mergeCell ref="G85:H85"/>
    <mergeCell ref="A86:B86"/>
    <mergeCell ref="A87:B87"/>
    <mergeCell ref="A1:E1"/>
    <mergeCell ref="A66:B66"/>
    <mergeCell ref="G76:H76"/>
    <mergeCell ref="A77:B77"/>
    <mergeCell ref="A78:B78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3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01"/>
  <sheetViews>
    <sheetView zoomScalePageLayoutView="0" workbookViewId="0" topLeftCell="A1">
      <selection activeCell="C104" sqref="C104"/>
    </sheetView>
  </sheetViews>
  <sheetFormatPr defaultColWidth="9.140625" defaultRowHeight="12.75"/>
  <cols>
    <col min="1" max="1" width="8.8515625" style="86" customWidth="1"/>
    <col min="2" max="2" width="7.140625" style="88" customWidth="1"/>
    <col min="3" max="3" width="34.00390625" style="86" customWidth="1"/>
    <col min="4" max="4" width="9.140625" style="88" customWidth="1"/>
    <col min="5" max="5" width="16.00390625" style="145" customWidth="1"/>
    <col min="6" max="6" width="14.00390625" style="145" customWidth="1"/>
    <col min="7" max="7" width="20.140625" style="145" customWidth="1"/>
    <col min="8" max="8" width="20.421875" style="145" customWidth="1"/>
  </cols>
  <sheetData>
    <row r="1" spans="1:11" s="1" customFormat="1" ht="44.25" customHeight="1">
      <c r="A1" s="302" t="s">
        <v>126</v>
      </c>
      <c r="B1" s="302"/>
      <c r="C1" s="302"/>
      <c r="D1" s="302"/>
      <c r="E1" s="302"/>
      <c r="F1" s="310" t="s">
        <v>61</v>
      </c>
      <c r="G1" s="310"/>
      <c r="H1" s="310"/>
      <c r="I1" s="310"/>
      <c r="J1" s="310"/>
      <c r="K1" s="4"/>
    </row>
    <row r="3" spans="1:8" ht="26.25">
      <c r="A3" s="305" t="s">
        <v>42</v>
      </c>
      <c r="B3" s="305"/>
      <c r="C3" s="305"/>
      <c r="D3" s="305"/>
      <c r="E3" s="305"/>
      <c r="F3" s="305"/>
      <c r="G3" s="305"/>
      <c r="H3" s="305"/>
    </row>
    <row r="4" spans="1:8" s="15" customFormat="1" ht="18">
      <c r="A4" s="306" t="s">
        <v>43</v>
      </c>
      <c r="B4" s="307"/>
      <c r="C4" s="90" t="s">
        <v>76</v>
      </c>
      <c r="D4" s="57"/>
      <c r="E4" s="104"/>
      <c r="F4" s="104"/>
      <c r="G4" s="105" t="s">
        <v>45</v>
      </c>
      <c r="H4" s="106">
        <v>301</v>
      </c>
    </row>
    <row r="5" spans="1:8" ht="15.75">
      <c r="A5" s="91"/>
      <c r="B5" s="38"/>
      <c r="C5" s="68"/>
      <c r="D5" s="69"/>
      <c r="E5" s="107"/>
      <c r="F5" s="107"/>
      <c r="G5" s="108"/>
      <c r="H5" s="109"/>
    </row>
    <row r="6" spans="1:8" ht="12.75">
      <c r="A6" s="92"/>
      <c r="B6" s="69"/>
      <c r="C6" s="68"/>
      <c r="D6" s="69"/>
      <c r="E6" s="107"/>
      <c r="F6" s="107"/>
      <c r="G6" s="296" t="s">
        <v>46</v>
      </c>
      <c r="H6" s="297"/>
    </row>
    <row r="7" spans="1:8" s="27" customFormat="1" ht="12.75">
      <c r="A7" s="304" t="s">
        <v>1</v>
      </c>
      <c r="B7" s="304"/>
      <c r="C7" s="93" t="s">
        <v>2</v>
      </c>
      <c r="D7" s="93" t="s">
        <v>3</v>
      </c>
      <c r="E7" s="110" t="s">
        <v>4</v>
      </c>
      <c r="F7" s="111" t="s">
        <v>5</v>
      </c>
      <c r="G7" s="110" t="s">
        <v>4</v>
      </c>
      <c r="H7" s="110" t="s">
        <v>5</v>
      </c>
    </row>
    <row r="8" spans="1:8" ht="12.75">
      <c r="A8" s="300">
        <v>2012</v>
      </c>
      <c r="B8" s="301"/>
      <c r="C8" s="94"/>
      <c r="D8" s="95"/>
      <c r="E8" s="112"/>
      <c r="F8" s="112"/>
      <c r="G8" s="112"/>
      <c r="H8" s="113"/>
    </row>
    <row r="9" spans="1:8" ht="12.75">
      <c r="A9" s="96" t="s">
        <v>110</v>
      </c>
      <c r="B9" s="67">
        <v>1</v>
      </c>
      <c r="C9" s="68"/>
      <c r="D9" s="69" t="s">
        <v>111</v>
      </c>
      <c r="E9" s="114"/>
      <c r="F9" s="114">
        <f>'JOURNAL 1'!H8</f>
        <v>80000</v>
      </c>
      <c r="G9" s="114"/>
      <c r="H9" s="115">
        <f>F9</f>
        <v>80000</v>
      </c>
    </row>
    <row r="10" spans="1:8" ht="12.75">
      <c r="A10" s="97"/>
      <c r="B10" s="69">
        <v>12</v>
      </c>
      <c r="C10" s="68"/>
      <c r="D10" s="69" t="s">
        <v>111</v>
      </c>
      <c r="E10" s="114"/>
      <c r="F10" s="114">
        <f>'JOURNAL 1'!H36</f>
        <v>1500</v>
      </c>
      <c r="G10" s="114"/>
      <c r="H10" s="115">
        <f>H9+F10-E10</f>
        <v>81500</v>
      </c>
    </row>
    <row r="11" spans="1:8" ht="12.75">
      <c r="A11" s="97"/>
      <c r="B11" s="69">
        <v>31</v>
      </c>
      <c r="C11" s="68" t="s">
        <v>119</v>
      </c>
      <c r="D11" s="69" t="s">
        <v>131</v>
      </c>
      <c r="F11" s="114">
        <f>'CLOSING JOURNAL '!H19</f>
        <v>7345</v>
      </c>
      <c r="G11" s="114"/>
      <c r="H11" s="115">
        <f>H10+F11-E11</f>
        <v>88845</v>
      </c>
    </row>
    <row r="12" spans="1:8" ht="12.75">
      <c r="A12" s="97"/>
      <c r="B12" s="69">
        <v>31</v>
      </c>
      <c r="C12" s="68" t="s">
        <v>119</v>
      </c>
      <c r="D12" s="69" t="s">
        <v>131</v>
      </c>
      <c r="E12" s="114">
        <f>'CLOSING JOURNAL '!G21</f>
        <v>3620</v>
      </c>
      <c r="F12" s="114"/>
      <c r="G12" s="114"/>
      <c r="H12" s="115">
        <f>H11+F12-E12</f>
        <v>85225</v>
      </c>
    </row>
    <row r="13" spans="1:8" ht="12.75">
      <c r="A13" s="98"/>
      <c r="B13" s="54"/>
      <c r="C13" s="54"/>
      <c r="D13" s="54"/>
      <c r="E13" s="116"/>
      <c r="F13" s="116"/>
      <c r="G13" s="116"/>
      <c r="H13" s="117"/>
    </row>
    <row r="15" spans="1:8" s="15" customFormat="1" ht="18">
      <c r="A15" s="306" t="s">
        <v>43</v>
      </c>
      <c r="B15" s="307"/>
      <c r="C15" s="295" t="s">
        <v>77</v>
      </c>
      <c r="D15" s="295"/>
      <c r="E15" s="104"/>
      <c r="F15" s="104"/>
      <c r="G15" s="105" t="s">
        <v>45</v>
      </c>
      <c r="H15" s="106">
        <v>305</v>
      </c>
    </row>
    <row r="16" spans="1:8" ht="15.75">
      <c r="A16" s="91"/>
      <c r="B16" s="38"/>
      <c r="C16" s="68"/>
      <c r="D16" s="69"/>
      <c r="E16" s="107"/>
      <c r="F16" s="107"/>
      <c r="G16" s="108"/>
      <c r="H16" s="109"/>
    </row>
    <row r="17" spans="1:8" ht="12.75">
      <c r="A17" s="92"/>
      <c r="B17" s="69"/>
      <c r="C17" s="68"/>
      <c r="D17" s="69"/>
      <c r="E17" s="107"/>
      <c r="F17" s="107"/>
      <c r="G17" s="296" t="s">
        <v>46</v>
      </c>
      <c r="H17" s="297"/>
    </row>
    <row r="18" spans="1:8" s="27" customFormat="1" ht="12.75">
      <c r="A18" s="304" t="s">
        <v>1</v>
      </c>
      <c r="B18" s="304"/>
      <c r="C18" s="93" t="s">
        <v>2</v>
      </c>
      <c r="D18" s="93" t="s">
        <v>3</v>
      </c>
      <c r="E18" s="110" t="s">
        <v>4</v>
      </c>
      <c r="F18" s="111" t="s">
        <v>5</v>
      </c>
      <c r="G18" s="110" t="s">
        <v>4</v>
      </c>
      <c r="H18" s="110" t="s">
        <v>5</v>
      </c>
    </row>
    <row r="19" spans="1:8" ht="12.75">
      <c r="A19" s="300">
        <v>2013</v>
      </c>
      <c r="B19" s="301"/>
      <c r="C19" s="94"/>
      <c r="D19" s="95"/>
      <c r="E19" s="112"/>
      <c r="F19" s="112"/>
      <c r="G19" s="112"/>
      <c r="H19" s="113"/>
    </row>
    <row r="20" spans="1:8" ht="12.75">
      <c r="A20" s="96" t="s">
        <v>110</v>
      </c>
      <c r="B20" s="67">
        <v>21</v>
      </c>
      <c r="C20" s="69"/>
      <c r="D20" s="69" t="s">
        <v>112</v>
      </c>
      <c r="E20" s="118">
        <f>'JOURNAL 2'!G15</f>
        <v>3500</v>
      </c>
      <c r="F20" s="118"/>
      <c r="G20" s="118">
        <f>E20</f>
        <v>3500</v>
      </c>
      <c r="H20" s="119"/>
    </row>
    <row r="21" spans="1:8" ht="12.75">
      <c r="A21" s="97"/>
      <c r="B21" s="69">
        <v>28</v>
      </c>
      <c r="C21" s="69"/>
      <c r="D21" s="69" t="s">
        <v>112</v>
      </c>
      <c r="E21" s="118">
        <f>'JOURNAL 2'!G39</f>
        <v>120</v>
      </c>
      <c r="F21" s="118"/>
      <c r="G21" s="118">
        <f>G20+E21-F21</f>
        <v>3620</v>
      </c>
      <c r="H21" s="119"/>
    </row>
    <row r="22" spans="1:8" ht="12.75">
      <c r="A22" s="97"/>
      <c r="B22" s="69">
        <v>31</v>
      </c>
      <c r="C22" s="69" t="s">
        <v>119</v>
      </c>
      <c r="D22" s="69" t="s">
        <v>131</v>
      </c>
      <c r="F22" s="118">
        <f>'CLOSING JOURNAL '!H22</f>
        <v>3620</v>
      </c>
      <c r="G22" s="274" t="s">
        <v>121</v>
      </c>
      <c r="H22" s="119"/>
    </row>
    <row r="23" spans="1:8" ht="12.75">
      <c r="A23" s="51"/>
      <c r="B23" s="54"/>
      <c r="C23" s="53"/>
      <c r="D23" s="54"/>
      <c r="E23" s="120"/>
      <c r="F23" s="120"/>
      <c r="G23" s="120"/>
      <c r="H23" s="121"/>
    </row>
    <row r="24" spans="1:8" ht="12.75">
      <c r="A24" s="92"/>
      <c r="B24" s="69"/>
      <c r="C24" s="53"/>
      <c r="D24" s="54"/>
      <c r="E24" s="118"/>
      <c r="F24" s="118"/>
      <c r="G24" s="118"/>
      <c r="H24" s="121"/>
    </row>
    <row r="25" spans="1:8" s="15" customFormat="1" ht="18">
      <c r="A25" s="306" t="s">
        <v>43</v>
      </c>
      <c r="B25" s="307"/>
      <c r="C25" s="295" t="s">
        <v>47</v>
      </c>
      <c r="D25" s="295"/>
      <c r="E25" s="104"/>
      <c r="F25" s="104"/>
      <c r="G25" s="105" t="s">
        <v>45</v>
      </c>
      <c r="H25" s="106">
        <v>310</v>
      </c>
    </row>
    <row r="26" spans="1:8" ht="15.75">
      <c r="A26" s="91"/>
      <c r="B26" s="38"/>
      <c r="C26" s="68"/>
      <c r="D26" s="69"/>
      <c r="E26" s="107"/>
      <c r="F26" s="107"/>
      <c r="G26" s="108"/>
      <c r="H26" s="109"/>
    </row>
    <row r="27" spans="1:8" ht="12.75">
      <c r="A27" s="92"/>
      <c r="B27" s="69"/>
      <c r="C27" s="68"/>
      <c r="D27" s="69"/>
      <c r="E27" s="107"/>
      <c r="F27" s="107"/>
      <c r="G27" s="296" t="s">
        <v>46</v>
      </c>
      <c r="H27" s="297"/>
    </row>
    <row r="28" spans="1:8" s="27" customFormat="1" ht="12.75">
      <c r="A28" s="304" t="s">
        <v>1</v>
      </c>
      <c r="B28" s="304"/>
      <c r="C28" s="93" t="s">
        <v>2</v>
      </c>
      <c r="D28" s="93" t="s">
        <v>3</v>
      </c>
      <c r="E28" s="110" t="s">
        <v>4</v>
      </c>
      <c r="F28" s="111" t="s">
        <v>5</v>
      </c>
      <c r="G28" s="110" t="s">
        <v>4</v>
      </c>
      <c r="H28" s="110" t="s">
        <v>5</v>
      </c>
    </row>
    <row r="29" spans="1:8" ht="12.75">
      <c r="A29" s="300">
        <f>A19</f>
        <v>2013</v>
      </c>
      <c r="B29" s="301"/>
      <c r="C29" s="68"/>
      <c r="D29" s="69"/>
      <c r="E29" s="107"/>
      <c r="F29" s="107"/>
      <c r="G29" s="107"/>
      <c r="H29" s="109"/>
    </row>
    <row r="30" spans="1:8" ht="12.75">
      <c r="A30" s="96" t="s">
        <v>110</v>
      </c>
      <c r="B30" s="67">
        <v>31</v>
      </c>
      <c r="C30" s="69" t="s">
        <v>119</v>
      </c>
      <c r="D30" s="69" t="s">
        <v>131</v>
      </c>
      <c r="E30" s="118"/>
      <c r="F30" s="118">
        <f>'CLOSING JOURNAL '!H9</f>
        <v>19895</v>
      </c>
      <c r="G30" s="118"/>
      <c r="H30" s="119">
        <f>F30</f>
        <v>19895</v>
      </c>
    </row>
    <row r="31" spans="1:8" ht="12.75">
      <c r="A31" s="97"/>
      <c r="B31" s="69">
        <v>31</v>
      </c>
      <c r="C31" s="69" t="s">
        <v>119</v>
      </c>
      <c r="D31" s="69" t="s">
        <v>131</v>
      </c>
      <c r="E31" s="118">
        <f>'CLOSING JOURNAL '!G11</f>
        <v>12550</v>
      </c>
      <c r="G31" s="118"/>
      <c r="H31" s="119">
        <f>H30-E31+F31</f>
        <v>7345</v>
      </c>
    </row>
    <row r="32" spans="1:8" ht="12.75">
      <c r="A32" s="97"/>
      <c r="B32" s="69">
        <v>31</v>
      </c>
      <c r="C32" s="69" t="s">
        <v>119</v>
      </c>
      <c r="D32" s="69" t="s">
        <v>131</v>
      </c>
      <c r="E32" s="118">
        <f>'CLOSING JOURNAL '!G18</f>
        <v>7345</v>
      </c>
      <c r="G32" s="118"/>
      <c r="H32" s="275" t="s">
        <v>122</v>
      </c>
    </row>
    <row r="33" spans="1:8" ht="12.75">
      <c r="A33" s="51"/>
      <c r="B33" s="54"/>
      <c r="C33" s="53"/>
      <c r="D33" s="54"/>
      <c r="E33" s="120"/>
      <c r="F33" s="120"/>
      <c r="G33" s="118"/>
      <c r="H33" s="121"/>
    </row>
    <row r="34" spans="2:8" ht="12.75">
      <c r="B34" s="309"/>
      <c r="C34" s="309"/>
      <c r="D34" s="309"/>
      <c r="E34" s="309"/>
      <c r="F34" s="309"/>
      <c r="G34" s="309"/>
      <c r="H34" s="309"/>
    </row>
    <row r="35" spans="1:8" ht="18">
      <c r="A35" s="306" t="s">
        <v>43</v>
      </c>
      <c r="B35" s="307"/>
      <c r="C35" s="90" t="s">
        <v>67</v>
      </c>
      <c r="D35" s="57"/>
      <c r="E35" s="104"/>
      <c r="F35" s="104"/>
      <c r="G35" s="105" t="s">
        <v>45</v>
      </c>
      <c r="H35" s="106">
        <v>401</v>
      </c>
    </row>
    <row r="36" spans="1:8" ht="15.75">
      <c r="A36" s="91"/>
      <c r="B36" s="38"/>
      <c r="C36" s="68"/>
      <c r="D36" s="69"/>
      <c r="E36" s="107"/>
      <c r="F36" s="107"/>
      <c r="G36" s="108"/>
      <c r="H36" s="109"/>
    </row>
    <row r="37" spans="1:8" ht="12.75">
      <c r="A37" s="92"/>
      <c r="B37" s="69"/>
      <c r="C37" s="68"/>
      <c r="D37" s="69"/>
      <c r="E37" s="107"/>
      <c r="F37" s="107"/>
      <c r="G37" s="296" t="s">
        <v>46</v>
      </c>
      <c r="H37" s="297"/>
    </row>
    <row r="38" spans="1:8" ht="13.5" thickBot="1">
      <c r="A38" s="299" t="s">
        <v>1</v>
      </c>
      <c r="B38" s="299"/>
      <c r="C38" s="99" t="s">
        <v>2</v>
      </c>
      <c r="D38" s="99" t="s">
        <v>3</v>
      </c>
      <c r="E38" s="122" t="s">
        <v>4</v>
      </c>
      <c r="F38" s="123" t="s">
        <v>5</v>
      </c>
      <c r="G38" s="122" t="s">
        <v>4</v>
      </c>
      <c r="H38" s="122" t="s">
        <v>5</v>
      </c>
    </row>
    <row r="39" spans="1:8" ht="12.75">
      <c r="A39" s="300">
        <f>A29</f>
        <v>2013</v>
      </c>
      <c r="B39" s="301"/>
      <c r="C39" s="62"/>
      <c r="D39" s="63"/>
      <c r="E39" s="124"/>
      <c r="F39" s="124"/>
      <c r="G39" s="124"/>
      <c r="H39" s="125"/>
    </row>
    <row r="40" spans="1:8" ht="12.75">
      <c r="A40" s="96" t="s">
        <v>110</v>
      </c>
      <c r="B40" s="67">
        <v>4</v>
      </c>
      <c r="C40" s="68"/>
      <c r="D40" s="69" t="s">
        <v>111</v>
      </c>
      <c r="E40" s="118"/>
      <c r="F40" s="118">
        <f>'JOURNAL 1'!H24</f>
        <v>800</v>
      </c>
      <c r="G40" s="118"/>
      <c r="H40" s="126">
        <f>F40</f>
        <v>800</v>
      </c>
    </row>
    <row r="41" spans="1:8" ht="12.75">
      <c r="A41" s="67"/>
      <c r="B41" s="67">
        <v>20</v>
      </c>
      <c r="C41" s="68"/>
      <c r="D41" s="69" t="s">
        <v>112</v>
      </c>
      <c r="E41" s="118"/>
      <c r="F41" s="118">
        <f>'JOURNAL 2'!H12</f>
        <v>325</v>
      </c>
      <c r="G41" s="118"/>
      <c r="H41" s="126">
        <f>H40+F41-E41</f>
        <v>1125</v>
      </c>
    </row>
    <row r="42" spans="1:8" ht="12.75">
      <c r="A42" s="67"/>
      <c r="B42" s="67">
        <v>30</v>
      </c>
      <c r="C42" s="68"/>
      <c r="D42" s="69" t="s">
        <v>112</v>
      </c>
      <c r="E42" s="118"/>
      <c r="F42" s="118">
        <f>'JOURNAL 2'!H48</f>
        <v>8000</v>
      </c>
      <c r="G42" s="118"/>
      <c r="H42" s="126">
        <f>H41+F42-E42</f>
        <v>9125</v>
      </c>
    </row>
    <row r="43" spans="1:8" ht="12.75">
      <c r="A43" s="67"/>
      <c r="B43" s="67">
        <v>31</v>
      </c>
      <c r="C43" s="68"/>
      <c r="D43" s="69" t="s">
        <v>112</v>
      </c>
      <c r="E43" s="118"/>
      <c r="F43" s="118">
        <f>'JOURNAL 2'!H56</f>
        <v>320</v>
      </c>
      <c r="G43" s="118"/>
      <c r="H43" s="126">
        <f>H42+F43-E43</f>
        <v>9445</v>
      </c>
    </row>
    <row r="44" spans="1:8" ht="12.75">
      <c r="A44" s="67"/>
      <c r="B44" s="67">
        <v>31</v>
      </c>
      <c r="C44" s="68" t="s">
        <v>119</v>
      </c>
      <c r="D44" s="69" t="s">
        <v>131</v>
      </c>
      <c r="E44" s="118">
        <f>'CLOSING JOURNAL '!G7</f>
        <v>9445</v>
      </c>
      <c r="G44" s="118"/>
      <c r="H44" s="165" t="s">
        <v>123</v>
      </c>
    </row>
    <row r="45" spans="1:8" ht="13.5" thickBot="1">
      <c r="A45" s="80"/>
      <c r="B45" s="83"/>
      <c r="C45" s="82"/>
      <c r="D45" s="83"/>
      <c r="E45" s="127"/>
      <c r="F45" s="127"/>
      <c r="G45" s="127"/>
      <c r="H45" s="128"/>
    </row>
    <row r="46" spans="2:8" ht="12.75">
      <c r="B46" s="95"/>
      <c r="C46" s="95"/>
      <c r="D46" s="95"/>
      <c r="E46" s="112"/>
      <c r="F46" s="112"/>
      <c r="G46" s="112"/>
      <c r="H46" s="129"/>
    </row>
    <row r="47" spans="1:8" ht="18">
      <c r="A47" s="306" t="s">
        <v>43</v>
      </c>
      <c r="B47" s="307"/>
      <c r="C47" s="90" t="s">
        <v>68</v>
      </c>
      <c r="D47" s="57"/>
      <c r="E47" s="104"/>
      <c r="F47" s="104"/>
      <c r="G47" s="105" t="s">
        <v>45</v>
      </c>
      <c r="H47" s="106">
        <v>405</v>
      </c>
    </row>
    <row r="48" spans="1:8" ht="15.75">
      <c r="A48" s="91"/>
      <c r="B48" s="38"/>
      <c r="C48" s="68"/>
      <c r="D48" s="69"/>
      <c r="E48" s="107"/>
      <c r="F48" s="107"/>
      <c r="G48" s="108"/>
      <c r="H48" s="109"/>
    </row>
    <row r="49" spans="1:8" ht="12.75">
      <c r="A49" s="92"/>
      <c r="B49" s="69"/>
      <c r="C49" s="68"/>
      <c r="D49" s="69"/>
      <c r="E49" s="107"/>
      <c r="F49" s="107"/>
      <c r="G49" s="296" t="s">
        <v>46</v>
      </c>
      <c r="H49" s="297"/>
    </row>
    <row r="50" spans="1:8" ht="13.5" thickBot="1">
      <c r="A50" s="299" t="s">
        <v>1</v>
      </c>
      <c r="B50" s="299"/>
      <c r="C50" s="99" t="s">
        <v>2</v>
      </c>
      <c r="D50" s="99" t="s">
        <v>3</v>
      </c>
      <c r="E50" s="122" t="s">
        <v>4</v>
      </c>
      <c r="F50" s="123" t="s">
        <v>5</v>
      </c>
      <c r="G50" s="122" t="s">
        <v>4</v>
      </c>
      <c r="H50" s="122" t="s">
        <v>5</v>
      </c>
    </row>
    <row r="51" spans="1:8" ht="13.5" customHeight="1">
      <c r="A51" s="300">
        <f>A39</f>
        <v>2013</v>
      </c>
      <c r="B51" s="301"/>
      <c r="C51" s="62"/>
      <c r="D51" s="63"/>
      <c r="E51" s="130"/>
      <c r="F51" s="130"/>
      <c r="G51" s="130"/>
      <c r="H51" s="131"/>
    </row>
    <row r="52" spans="1:8" ht="13.5" customHeight="1">
      <c r="A52" s="96" t="s">
        <v>110</v>
      </c>
      <c r="B52" s="67">
        <v>9</v>
      </c>
      <c r="C52" s="68"/>
      <c r="D52" s="69" t="s">
        <v>111</v>
      </c>
      <c r="E52" s="118"/>
      <c r="F52" s="118">
        <f>'JOURNAL 1'!H32</f>
        <v>4000</v>
      </c>
      <c r="G52" s="118"/>
      <c r="H52" s="126">
        <f>F52</f>
        <v>4000</v>
      </c>
    </row>
    <row r="53" spans="1:8" ht="13.5" customHeight="1">
      <c r="A53" s="67"/>
      <c r="B53" s="67">
        <v>13</v>
      </c>
      <c r="C53" s="68"/>
      <c r="D53" s="69" t="s">
        <v>111</v>
      </c>
      <c r="E53" s="118"/>
      <c r="F53" s="118">
        <f>'JOURNAL 1'!H44</f>
        <v>6000</v>
      </c>
      <c r="G53" s="118"/>
      <c r="H53" s="126">
        <f>H52+F53-E53</f>
        <v>10000</v>
      </c>
    </row>
    <row r="54" spans="1:8" ht="13.5" customHeight="1">
      <c r="A54" s="67"/>
      <c r="B54" s="67">
        <v>26</v>
      </c>
      <c r="C54" s="68"/>
      <c r="D54" s="69" t="s">
        <v>112</v>
      </c>
      <c r="E54" s="118"/>
      <c r="F54" s="118">
        <v>450</v>
      </c>
      <c r="G54" s="118"/>
      <c r="H54" s="126">
        <f>H53+F54-E54</f>
        <v>10450</v>
      </c>
    </row>
    <row r="55" spans="1:8" ht="13.5" customHeight="1">
      <c r="A55" s="67"/>
      <c r="B55" s="67">
        <v>31</v>
      </c>
      <c r="C55" s="68" t="s">
        <v>119</v>
      </c>
      <c r="D55" s="69" t="s">
        <v>131</v>
      </c>
      <c r="E55" s="118">
        <f>'CLOSING JOURNAL '!G8</f>
        <v>10450</v>
      </c>
      <c r="F55" s="118"/>
      <c r="G55" s="118"/>
      <c r="H55" s="165" t="s">
        <v>123</v>
      </c>
    </row>
    <row r="56" spans="1:8" ht="13.5" thickBot="1">
      <c r="A56" s="80"/>
      <c r="B56" s="83"/>
      <c r="C56" s="82"/>
      <c r="D56" s="83"/>
      <c r="E56" s="127"/>
      <c r="F56" s="127"/>
      <c r="G56" s="127"/>
      <c r="H56" s="269"/>
    </row>
    <row r="57" spans="2:8" ht="13.5" thickBot="1">
      <c r="B57" s="69"/>
      <c r="C57" s="69"/>
      <c r="D57" s="69"/>
      <c r="E57" s="107"/>
      <c r="F57" s="107"/>
      <c r="G57" s="107"/>
      <c r="H57" s="107"/>
    </row>
    <row r="58" spans="1:8" ht="18">
      <c r="A58" s="293" t="s">
        <v>43</v>
      </c>
      <c r="B58" s="294"/>
      <c r="C58" s="295" t="s">
        <v>70</v>
      </c>
      <c r="D58" s="295"/>
      <c r="E58" s="295"/>
      <c r="F58" s="132"/>
      <c r="G58" s="133" t="s">
        <v>45</v>
      </c>
      <c r="H58" s="106">
        <v>501</v>
      </c>
    </row>
    <row r="59" spans="1:8" ht="15.75">
      <c r="A59" s="100"/>
      <c r="B59" s="38"/>
      <c r="C59" s="68"/>
      <c r="D59" s="69"/>
      <c r="E59" s="107"/>
      <c r="F59" s="107"/>
      <c r="G59" s="108"/>
      <c r="H59" s="134"/>
    </row>
    <row r="60" spans="1:8" ht="12.75">
      <c r="A60" s="101"/>
      <c r="B60" s="69"/>
      <c r="C60" s="68"/>
      <c r="D60" s="69"/>
      <c r="E60" s="107"/>
      <c r="F60" s="107"/>
      <c r="G60" s="296" t="s">
        <v>46</v>
      </c>
      <c r="H60" s="297"/>
    </row>
    <row r="61" spans="1:8" ht="12.75">
      <c r="A61" s="303" t="s">
        <v>1</v>
      </c>
      <c r="B61" s="304"/>
      <c r="C61" s="93" t="s">
        <v>2</v>
      </c>
      <c r="D61" s="93" t="s">
        <v>3</v>
      </c>
      <c r="E61" s="110" t="s">
        <v>4</v>
      </c>
      <c r="F61" s="111" t="s">
        <v>5</v>
      </c>
      <c r="G61" s="110" t="s">
        <v>4</v>
      </c>
      <c r="H61" s="135" t="s">
        <v>5</v>
      </c>
    </row>
    <row r="62" spans="1:8" ht="12.75">
      <c r="A62" s="300">
        <f>A51</f>
        <v>2013</v>
      </c>
      <c r="B62" s="301"/>
      <c r="C62" s="94"/>
      <c r="D62" s="95"/>
      <c r="E62" s="112"/>
      <c r="F62" s="112"/>
      <c r="G62" s="112"/>
      <c r="H62" s="136"/>
    </row>
    <row r="63" spans="1:8" ht="12.75">
      <c r="A63" s="96" t="s">
        <v>110</v>
      </c>
      <c r="B63" s="67">
        <v>6</v>
      </c>
      <c r="C63" s="68"/>
      <c r="D63" s="69" t="s">
        <v>111</v>
      </c>
      <c r="E63" s="137">
        <f>'JOURNAL 1'!G27</f>
        <v>300</v>
      </c>
      <c r="F63" s="138"/>
      <c r="G63" s="138">
        <f>E63</f>
        <v>300</v>
      </c>
      <c r="H63" s="139"/>
    </row>
    <row r="64" spans="1:8" ht="12.75">
      <c r="A64" s="67"/>
      <c r="B64" s="67">
        <v>31</v>
      </c>
      <c r="C64" s="68" t="s">
        <v>119</v>
      </c>
      <c r="D64" s="69" t="s">
        <v>131</v>
      </c>
      <c r="E64" s="137"/>
      <c r="F64" s="138">
        <f>'CLOSING JOURNAL '!H12</f>
        <v>300</v>
      </c>
      <c r="G64" s="276" t="s">
        <v>113</v>
      </c>
      <c r="H64" s="139"/>
    </row>
    <row r="65" spans="1:8" ht="13.5" thickBot="1">
      <c r="A65" s="80"/>
      <c r="B65" s="83"/>
      <c r="C65" s="82"/>
      <c r="D65" s="83"/>
      <c r="E65" s="140"/>
      <c r="F65" s="140"/>
      <c r="G65" s="140"/>
      <c r="H65" s="141"/>
    </row>
    <row r="66" spans="2:8" ht="13.5" thickBot="1">
      <c r="B66" s="69"/>
      <c r="C66" s="69"/>
      <c r="D66" s="69"/>
      <c r="E66" s="107"/>
      <c r="F66" s="107"/>
      <c r="G66" s="107"/>
      <c r="H66" s="107"/>
    </row>
    <row r="67" spans="1:8" ht="18">
      <c r="A67" s="293" t="s">
        <v>43</v>
      </c>
      <c r="B67" s="294"/>
      <c r="C67" s="295" t="s">
        <v>71</v>
      </c>
      <c r="D67" s="295"/>
      <c r="E67" s="295"/>
      <c r="F67" s="132"/>
      <c r="G67" s="133" t="s">
        <v>45</v>
      </c>
      <c r="H67" s="106">
        <v>505</v>
      </c>
    </row>
    <row r="68" spans="1:8" ht="15.75">
      <c r="A68" s="100"/>
      <c r="B68" s="38"/>
      <c r="C68" s="68"/>
      <c r="D68" s="69"/>
      <c r="E68" s="107"/>
      <c r="F68" s="107"/>
      <c r="G68" s="108"/>
      <c r="H68" s="134"/>
    </row>
    <row r="69" spans="1:8" ht="12.75">
      <c r="A69" s="101"/>
      <c r="B69" s="69"/>
      <c r="C69" s="68"/>
      <c r="D69" s="69"/>
      <c r="E69" s="107"/>
      <c r="F69" s="107"/>
      <c r="G69" s="296" t="s">
        <v>46</v>
      </c>
      <c r="H69" s="297"/>
    </row>
    <row r="70" spans="1:8" ht="13.5" thickBot="1">
      <c r="A70" s="298" t="s">
        <v>1</v>
      </c>
      <c r="B70" s="299"/>
      <c r="C70" s="99" t="s">
        <v>2</v>
      </c>
      <c r="D70" s="99" t="s">
        <v>3</v>
      </c>
      <c r="E70" s="122" t="s">
        <v>4</v>
      </c>
      <c r="F70" s="123" t="s">
        <v>5</v>
      </c>
      <c r="G70" s="122" t="s">
        <v>4</v>
      </c>
      <c r="H70" s="142" t="s">
        <v>5</v>
      </c>
    </row>
    <row r="71" spans="1:8" ht="12.75">
      <c r="A71" s="300">
        <f>A62</f>
        <v>2013</v>
      </c>
      <c r="B71" s="301"/>
      <c r="C71" s="62"/>
      <c r="D71" s="63"/>
      <c r="E71" s="124"/>
      <c r="F71" s="124"/>
      <c r="G71" s="124"/>
      <c r="H71" s="125"/>
    </row>
    <row r="72" spans="1:8" ht="12.75">
      <c r="A72" s="102" t="s">
        <v>110</v>
      </c>
      <c r="B72" s="67">
        <v>27</v>
      </c>
      <c r="C72" s="68"/>
      <c r="D72" s="69" t="s">
        <v>112</v>
      </c>
      <c r="E72" s="118">
        <f>'JOURNAL 2'!G35</f>
        <v>350</v>
      </c>
      <c r="F72" s="118"/>
      <c r="G72" s="118">
        <f>E72</f>
        <v>350</v>
      </c>
      <c r="H72" s="126"/>
    </row>
    <row r="73" spans="1:8" ht="12.75">
      <c r="A73" s="102"/>
      <c r="B73" s="67">
        <v>31</v>
      </c>
      <c r="C73" s="68" t="s">
        <v>119</v>
      </c>
      <c r="D73" s="69" t="s">
        <v>131</v>
      </c>
      <c r="E73" s="118"/>
      <c r="F73" s="118">
        <f>'CLOSING JOURNAL '!H13</f>
        <v>350</v>
      </c>
      <c r="G73" s="274" t="s">
        <v>123</v>
      </c>
      <c r="H73" s="126"/>
    </row>
    <row r="74" spans="1:8" ht="13.5" thickBot="1">
      <c r="A74" s="80"/>
      <c r="B74" s="83"/>
      <c r="C74" s="83"/>
      <c r="D74" s="83"/>
      <c r="E74" s="143"/>
      <c r="F74" s="143"/>
      <c r="G74" s="143"/>
      <c r="H74" s="144"/>
    </row>
    <row r="75" ht="13.5" thickBot="1"/>
    <row r="76" spans="1:8" ht="18">
      <c r="A76" s="293" t="s">
        <v>43</v>
      </c>
      <c r="B76" s="294"/>
      <c r="C76" s="295" t="s">
        <v>72</v>
      </c>
      <c r="D76" s="295"/>
      <c r="E76" s="295"/>
      <c r="F76" s="132"/>
      <c r="G76" s="133" t="s">
        <v>45</v>
      </c>
      <c r="H76" s="106">
        <v>510</v>
      </c>
    </row>
    <row r="77" spans="1:8" ht="15.75">
      <c r="A77" s="100"/>
      <c r="B77" s="38"/>
      <c r="C77" s="68"/>
      <c r="D77" s="69"/>
      <c r="E77" s="107"/>
      <c r="F77" s="107"/>
      <c r="G77" s="108"/>
      <c r="H77" s="134"/>
    </row>
    <row r="78" spans="1:8" ht="12.75">
      <c r="A78" s="101"/>
      <c r="B78" s="69"/>
      <c r="C78" s="68"/>
      <c r="D78" s="69"/>
      <c r="E78" s="107"/>
      <c r="F78" s="107"/>
      <c r="G78" s="296" t="s">
        <v>46</v>
      </c>
      <c r="H78" s="297"/>
    </row>
    <row r="79" spans="1:8" ht="13.5" thickBot="1">
      <c r="A79" s="298" t="s">
        <v>1</v>
      </c>
      <c r="B79" s="299"/>
      <c r="C79" s="99" t="s">
        <v>2</v>
      </c>
      <c r="D79" s="99" t="s">
        <v>3</v>
      </c>
      <c r="E79" s="122" t="s">
        <v>4</v>
      </c>
      <c r="F79" s="123" t="s">
        <v>5</v>
      </c>
      <c r="G79" s="122" t="s">
        <v>4</v>
      </c>
      <c r="H79" s="142" t="s">
        <v>5</v>
      </c>
    </row>
    <row r="80" spans="1:8" ht="12.75">
      <c r="A80" s="300">
        <f>A71</f>
        <v>2013</v>
      </c>
      <c r="B80" s="301"/>
      <c r="C80" s="62"/>
      <c r="D80" s="63"/>
      <c r="E80" s="124"/>
      <c r="F80" s="124"/>
      <c r="G80" s="124"/>
      <c r="H80" s="125"/>
    </row>
    <row r="81" spans="1:8" ht="12.75">
      <c r="A81" s="102" t="s">
        <v>110</v>
      </c>
      <c r="B81" s="67">
        <v>30</v>
      </c>
      <c r="C81" s="68"/>
      <c r="D81" s="69" t="s">
        <v>112</v>
      </c>
      <c r="E81" s="118">
        <f>'JOURNAL 2'!G51</f>
        <v>6500</v>
      </c>
      <c r="F81" s="118"/>
      <c r="G81" s="118">
        <f>E81</f>
        <v>6500</v>
      </c>
      <c r="H81" s="126"/>
    </row>
    <row r="82" spans="1:8" ht="12.75">
      <c r="A82" s="102"/>
      <c r="B82" s="67">
        <v>31</v>
      </c>
      <c r="C82" s="68" t="s">
        <v>119</v>
      </c>
      <c r="D82" s="69" t="s">
        <v>131</v>
      </c>
      <c r="E82" s="118"/>
      <c r="F82" s="118">
        <f>'CLOSING JOURNAL '!H14</f>
        <v>6500</v>
      </c>
      <c r="G82" s="277" t="s">
        <v>123</v>
      </c>
      <c r="H82" s="126"/>
    </row>
    <row r="83" spans="1:8" ht="13.5" thickBot="1">
      <c r="A83" s="80"/>
      <c r="B83" s="83"/>
      <c r="C83" s="83"/>
      <c r="D83" s="83"/>
      <c r="E83" s="143"/>
      <c r="F83" s="143"/>
      <c r="G83" s="143"/>
      <c r="H83" s="144"/>
    </row>
    <row r="84" ht="13.5" thickBot="1"/>
    <row r="85" spans="1:8" ht="18">
      <c r="A85" s="293" t="s">
        <v>43</v>
      </c>
      <c r="B85" s="294"/>
      <c r="C85" s="295" t="s">
        <v>69</v>
      </c>
      <c r="D85" s="295"/>
      <c r="E85" s="295"/>
      <c r="F85" s="132"/>
      <c r="G85" s="133" t="s">
        <v>45</v>
      </c>
      <c r="H85" s="106">
        <v>515</v>
      </c>
    </row>
    <row r="86" spans="1:8" ht="15.75">
      <c r="A86" s="100"/>
      <c r="B86" s="38"/>
      <c r="C86" s="68"/>
      <c r="D86" s="69"/>
      <c r="E86" s="107"/>
      <c r="F86" s="107"/>
      <c r="G86" s="108"/>
      <c r="H86" s="134"/>
    </row>
    <row r="87" spans="1:8" ht="12.75">
      <c r="A87" s="101"/>
      <c r="B87" s="69"/>
      <c r="C87" s="68"/>
      <c r="D87" s="69"/>
      <c r="E87" s="107"/>
      <c r="F87" s="107"/>
      <c r="G87" s="296" t="s">
        <v>46</v>
      </c>
      <c r="H87" s="297"/>
    </row>
    <row r="88" spans="1:8" ht="13.5" thickBot="1">
      <c r="A88" s="298" t="s">
        <v>1</v>
      </c>
      <c r="B88" s="299"/>
      <c r="C88" s="99" t="s">
        <v>2</v>
      </c>
      <c r="D88" s="99" t="s">
        <v>3</v>
      </c>
      <c r="E88" s="122" t="s">
        <v>4</v>
      </c>
      <c r="F88" s="123" t="s">
        <v>5</v>
      </c>
      <c r="G88" s="122" t="s">
        <v>4</v>
      </c>
      <c r="H88" s="142" t="s">
        <v>5</v>
      </c>
    </row>
    <row r="89" spans="1:8" ht="12.75">
      <c r="A89" s="300">
        <f>A80</f>
        <v>2013</v>
      </c>
      <c r="B89" s="301"/>
      <c r="C89" s="62"/>
      <c r="D89" s="63"/>
      <c r="E89" s="124"/>
      <c r="F89" s="124"/>
      <c r="G89" s="124"/>
      <c r="H89" s="125"/>
    </row>
    <row r="90" spans="1:8" ht="12.75">
      <c r="A90" s="102" t="s">
        <v>110</v>
      </c>
      <c r="B90" s="67">
        <v>13</v>
      </c>
      <c r="C90" s="68"/>
      <c r="D90" s="69" t="s">
        <v>111</v>
      </c>
      <c r="E90" s="118">
        <f>'JOURNAL 1'!G39</f>
        <v>4600</v>
      </c>
      <c r="F90" s="118"/>
      <c r="G90" s="118">
        <f>E90</f>
        <v>4600</v>
      </c>
      <c r="H90" s="126"/>
    </row>
    <row r="91" spans="1:8" ht="12.75">
      <c r="A91" s="102"/>
      <c r="B91" s="67">
        <v>31</v>
      </c>
      <c r="C91" s="68" t="s">
        <v>119</v>
      </c>
      <c r="D91" s="69" t="s">
        <v>131</v>
      </c>
      <c r="E91" s="118"/>
      <c r="F91" s="118">
        <f>'CLOSING JOURNAL '!H15</f>
        <v>4600</v>
      </c>
      <c r="G91" s="274" t="s">
        <v>123</v>
      </c>
      <c r="H91" s="126"/>
    </row>
    <row r="92" spans="1:8" ht="13.5" thickBot="1">
      <c r="A92" s="80"/>
      <c r="B92" s="83"/>
      <c r="C92" s="83"/>
      <c r="D92" s="83"/>
      <c r="E92" s="143"/>
      <c r="F92" s="143"/>
      <c r="G92" s="143"/>
      <c r="H92" s="144"/>
    </row>
    <row r="93" ht="13.5" thickBot="1"/>
    <row r="94" spans="1:8" ht="18">
      <c r="A94" s="293" t="s">
        <v>43</v>
      </c>
      <c r="B94" s="294"/>
      <c r="C94" s="295" t="s">
        <v>73</v>
      </c>
      <c r="D94" s="295"/>
      <c r="E94" s="295"/>
      <c r="F94" s="132"/>
      <c r="G94" s="133" t="s">
        <v>45</v>
      </c>
      <c r="H94" s="106">
        <v>520</v>
      </c>
    </row>
    <row r="95" spans="1:8" ht="15.75">
      <c r="A95" s="100"/>
      <c r="B95" s="38"/>
      <c r="C95" s="68"/>
      <c r="D95" s="69"/>
      <c r="E95" s="107"/>
      <c r="F95" s="107"/>
      <c r="G95" s="108"/>
      <c r="H95" s="134"/>
    </row>
    <row r="96" spans="1:8" ht="12.75">
      <c r="A96" s="101"/>
      <c r="B96" s="69"/>
      <c r="C96" s="68"/>
      <c r="D96" s="69"/>
      <c r="E96" s="107"/>
      <c r="F96" s="107"/>
      <c r="G96" s="296" t="s">
        <v>46</v>
      </c>
      <c r="H96" s="297"/>
    </row>
    <row r="97" spans="1:8" ht="13.5" thickBot="1">
      <c r="A97" s="298" t="s">
        <v>1</v>
      </c>
      <c r="B97" s="299"/>
      <c r="C97" s="99" t="s">
        <v>2</v>
      </c>
      <c r="D97" s="99" t="s">
        <v>3</v>
      </c>
      <c r="E97" s="122" t="s">
        <v>4</v>
      </c>
      <c r="F97" s="123" t="s">
        <v>5</v>
      </c>
      <c r="G97" s="122" t="s">
        <v>4</v>
      </c>
      <c r="H97" s="142" t="s">
        <v>5</v>
      </c>
    </row>
    <row r="98" spans="1:8" ht="12.75">
      <c r="A98" s="300">
        <f>A89</f>
        <v>2013</v>
      </c>
      <c r="B98" s="301"/>
      <c r="C98" s="62"/>
      <c r="D98" s="63"/>
      <c r="E98" s="124"/>
      <c r="F98" s="124"/>
      <c r="G98" s="124"/>
      <c r="H98" s="125"/>
    </row>
    <row r="99" spans="1:8" ht="12.75">
      <c r="A99" s="102" t="s">
        <v>110</v>
      </c>
      <c r="B99" s="67">
        <v>25</v>
      </c>
      <c r="C99" s="68"/>
      <c r="D99" s="69" t="s">
        <v>112</v>
      </c>
      <c r="E99" s="118">
        <f>'JOURNAL 2'!G23</f>
        <v>800</v>
      </c>
      <c r="F99" s="118"/>
      <c r="G99" s="118">
        <f>E99</f>
        <v>800</v>
      </c>
      <c r="H99" s="126"/>
    </row>
    <row r="100" spans="1:8" ht="12.75">
      <c r="A100" s="102"/>
      <c r="B100" s="67">
        <v>31</v>
      </c>
      <c r="C100" s="68" t="s">
        <v>120</v>
      </c>
      <c r="D100" s="69" t="s">
        <v>131</v>
      </c>
      <c r="E100" s="118"/>
      <c r="F100" s="118">
        <f>'CLOSING JOURNAL '!H16</f>
        <v>800</v>
      </c>
      <c r="G100" s="274" t="s">
        <v>124</v>
      </c>
      <c r="H100" s="126"/>
    </row>
    <row r="101" spans="1:8" ht="13.5" thickBot="1">
      <c r="A101" s="80"/>
      <c r="B101" s="83"/>
      <c r="C101" s="83"/>
      <c r="D101" s="83"/>
      <c r="E101" s="143"/>
      <c r="F101" s="143"/>
      <c r="G101" s="143"/>
      <c r="H101" s="144"/>
    </row>
  </sheetData>
  <sheetProtection/>
  <mergeCells count="51">
    <mergeCell ref="F1:J1"/>
    <mergeCell ref="A85:B85"/>
    <mergeCell ref="C85:E85"/>
    <mergeCell ref="G87:H87"/>
    <mergeCell ref="A88:B88"/>
    <mergeCell ref="A89:B89"/>
    <mergeCell ref="A4:B4"/>
    <mergeCell ref="G6:H6"/>
    <mergeCell ref="A7:B7"/>
    <mergeCell ref="A8:B8"/>
    <mergeCell ref="A15:B15"/>
    <mergeCell ref="C15:D15"/>
    <mergeCell ref="G17:H17"/>
    <mergeCell ref="A18:B18"/>
    <mergeCell ref="A19:B19"/>
    <mergeCell ref="A25:B25"/>
    <mergeCell ref="C25:D25"/>
    <mergeCell ref="G27:H27"/>
    <mergeCell ref="G49:H49"/>
    <mergeCell ref="A50:B50"/>
    <mergeCell ref="A51:B51"/>
    <mergeCell ref="A58:B58"/>
    <mergeCell ref="C58:E58"/>
    <mergeCell ref="A28:B28"/>
    <mergeCell ref="A29:B29"/>
    <mergeCell ref="B34:H34"/>
    <mergeCell ref="A35:B35"/>
    <mergeCell ref="G78:H78"/>
    <mergeCell ref="A79:B79"/>
    <mergeCell ref="G60:H60"/>
    <mergeCell ref="A61:B61"/>
    <mergeCell ref="A62:B62"/>
    <mergeCell ref="A67:B67"/>
    <mergeCell ref="C67:E67"/>
    <mergeCell ref="G69:H69"/>
    <mergeCell ref="A1:E1"/>
    <mergeCell ref="A70:B70"/>
    <mergeCell ref="A71:B71"/>
    <mergeCell ref="A76:B76"/>
    <mergeCell ref="C76:E76"/>
    <mergeCell ref="A39:B39"/>
    <mergeCell ref="A47:B47"/>
    <mergeCell ref="A38:B38"/>
    <mergeCell ref="A3:H3"/>
    <mergeCell ref="G37:H37"/>
    <mergeCell ref="A94:B94"/>
    <mergeCell ref="C94:E94"/>
    <mergeCell ref="G96:H96"/>
    <mergeCell ref="A97:B97"/>
    <mergeCell ref="A98:B98"/>
    <mergeCell ref="A80:B80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7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78.8515625" style="86" customWidth="1"/>
    <col min="2" max="2" width="7.140625" style="86" customWidth="1"/>
    <col min="3" max="3" width="20.8515625" style="145" customWidth="1"/>
    <col min="4" max="4" width="19.7109375" style="145" customWidth="1"/>
  </cols>
  <sheetData>
    <row r="1" spans="1:4" s="39" customFormat="1" ht="24.75" customHeight="1">
      <c r="A1" s="154" t="s">
        <v>80</v>
      </c>
      <c r="B1" s="219"/>
      <c r="C1" s="220"/>
      <c r="D1" s="221"/>
    </row>
    <row r="2" ht="13.5" thickBot="1"/>
    <row r="3" spans="1:4" ht="18">
      <c r="A3" s="317" t="s">
        <v>79</v>
      </c>
      <c r="B3" s="318"/>
      <c r="C3" s="318"/>
      <c r="D3" s="319"/>
    </row>
    <row r="4" spans="1:4" ht="18">
      <c r="A4" s="311" t="s">
        <v>14</v>
      </c>
      <c r="B4" s="312"/>
      <c r="C4" s="312"/>
      <c r="D4" s="313"/>
    </row>
    <row r="5" spans="1:4" ht="18">
      <c r="A5" s="314">
        <v>41639</v>
      </c>
      <c r="B5" s="315"/>
      <c r="C5" s="315"/>
      <c r="D5" s="316"/>
    </row>
    <row r="6" spans="1:4" ht="12.75">
      <c r="A6" s="101"/>
      <c r="B6" s="68"/>
      <c r="C6" s="107"/>
      <c r="D6" s="134"/>
    </row>
    <row r="7" spans="1:4" s="29" customFormat="1" ht="18">
      <c r="A7" s="223" t="str">
        <f>'  CHART OF ACCOUNTS '!B9</f>
        <v>CASH IN BANK</v>
      </c>
      <c r="B7" s="224"/>
      <c r="C7" s="227">
        <f>' LED 1'!G27</f>
        <v>72630</v>
      </c>
      <c r="D7" s="226"/>
    </row>
    <row r="8" spans="1:4" s="29" customFormat="1" ht="18">
      <c r="A8" s="223" t="str">
        <f>'  CHART OF ACCOUNTS '!B10</f>
        <v>ACCOUNTS RECEIVABLE -- BRITNEY SPEARS</v>
      </c>
      <c r="B8" s="224"/>
      <c r="C8" s="225">
        <f>' LED 1'!G36</f>
        <v>15</v>
      </c>
      <c r="D8" s="226"/>
    </row>
    <row r="9" spans="1:4" s="29" customFormat="1" ht="18">
      <c r="A9" s="223" t="str">
        <f>'  CHART OF ACCOUNTS '!B11</f>
        <v>ACCOUNTS RECEIVABLE -- LADY GAGA</v>
      </c>
      <c r="B9" s="224"/>
      <c r="C9" s="225">
        <f>' LED 1'!G45</f>
        <v>1500</v>
      </c>
      <c r="D9" s="226"/>
    </row>
    <row r="10" spans="1:4" s="29" customFormat="1" ht="18">
      <c r="A10" s="223" t="str">
        <f>'  CHART OF ACCOUNTS '!B12</f>
        <v>SALON EQUIPMENT</v>
      </c>
      <c r="B10" s="224"/>
      <c r="C10" s="225">
        <f>' LED 1'!G54</f>
        <v>5500</v>
      </c>
      <c r="D10" s="226"/>
    </row>
    <row r="11" spans="1:4" s="29" customFormat="1" ht="18">
      <c r="A11" s="223" t="str">
        <f>'  CHART OF ACCOUNTS '!B13</f>
        <v>SALON FURNITURE</v>
      </c>
      <c r="B11" s="224"/>
      <c r="C11" s="225">
        <f>' LED 1'!G63</f>
        <v>7580</v>
      </c>
      <c r="D11" s="226"/>
    </row>
    <row r="12" spans="1:4" s="29" customFormat="1" ht="18">
      <c r="A12" s="223" t="str">
        <f>'  CHART OF ACCOUNTS '!B14</f>
        <v>SALON SUPPLIES</v>
      </c>
      <c r="B12" s="224"/>
      <c r="C12" s="225">
        <f>' LED 1'!G71</f>
        <v>2100</v>
      </c>
      <c r="D12" s="226"/>
    </row>
    <row r="13" spans="1:4" s="29" customFormat="1" ht="18">
      <c r="A13" s="223" t="str">
        <f>'  CHART OF ACCOUNTS '!B17</f>
        <v>ACCOUNTS PAYABLE -- PANTENE CO.</v>
      </c>
      <c r="B13" s="224"/>
      <c r="C13" s="227"/>
      <c r="D13" s="228">
        <f>' LED 1'!H80</f>
        <v>1100</v>
      </c>
    </row>
    <row r="14" spans="1:4" s="15" customFormat="1" ht="18">
      <c r="A14" s="223" t="str">
        <f>'  CHART OF ACCOUNTS '!B18</f>
        <v>ACCOUNTS PAYABLE -- SUNSHINE HAIR CUTTING TOOLS </v>
      </c>
      <c r="B14" s="230"/>
      <c r="C14" s="231"/>
      <c r="D14" s="232">
        <f>' LED 1'!H89</f>
        <v>3000</v>
      </c>
    </row>
    <row r="15" spans="1:4" s="15" customFormat="1" ht="18">
      <c r="A15" s="229" t="str">
        <f>'  CHART OF ACCOUNTS '!B21</f>
        <v>MEGAN ORTIZ, CAPITAL</v>
      </c>
      <c r="B15" s="230"/>
      <c r="C15" s="231"/>
      <c r="D15" s="232">
        <f>' LED 2'!H10</f>
        <v>81500</v>
      </c>
    </row>
    <row r="16" spans="1:4" s="15" customFormat="1" ht="18">
      <c r="A16" s="229" t="str">
        <f>'  CHART OF ACCOUNTS '!B22</f>
        <v>MEGAN ORTIZ, WITHDRAWALS</v>
      </c>
      <c r="B16" s="230"/>
      <c r="C16" s="231">
        <f>' LED 2'!G21</f>
        <v>3620</v>
      </c>
      <c r="D16" s="232"/>
    </row>
    <row r="17" spans="1:4" s="15" customFormat="1" ht="18">
      <c r="A17" s="229" t="str">
        <f>'  CHART OF ACCOUNTS '!B23</f>
        <v>INCOME SUMMARY</v>
      </c>
      <c r="B17" s="230"/>
      <c r="C17" s="270" t="s">
        <v>113</v>
      </c>
      <c r="D17" s="232"/>
    </row>
    <row r="18" spans="1:4" s="15" customFormat="1" ht="18">
      <c r="A18" s="229" t="str">
        <f>'  CHART OF ACCOUNTS '!B26</f>
        <v>HAIR CUTTING REVENUE</v>
      </c>
      <c r="B18" s="230"/>
      <c r="C18" s="231" t="s">
        <v>114</v>
      </c>
      <c r="D18" s="232">
        <f>' LED 2'!H43</f>
        <v>9445</v>
      </c>
    </row>
    <row r="19" spans="1:4" s="15" customFormat="1" ht="18">
      <c r="A19" s="229" t="str">
        <f>'  CHART OF ACCOUNTS '!B27</f>
        <v>HAIR STYLING REVENUE</v>
      </c>
      <c r="B19" s="230"/>
      <c r="C19" s="231"/>
      <c r="D19" s="232">
        <f>' LED 2'!H54</f>
        <v>10450</v>
      </c>
    </row>
    <row r="20" spans="1:4" s="15" customFormat="1" ht="18">
      <c r="A20" s="229" t="str">
        <f>'  CHART OF ACCOUNTS '!B30</f>
        <v>ADVERTISING EXPENSE</v>
      </c>
      <c r="B20" s="230"/>
      <c r="C20" s="231">
        <f>' LED 2'!G63</f>
        <v>300</v>
      </c>
      <c r="D20" s="232"/>
    </row>
    <row r="21" spans="1:4" s="15" customFormat="1" ht="18">
      <c r="A21" s="229" t="str">
        <f>'  CHART OF ACCOUNTS '!B31</f>
        <v>MAINTENANCE EXPENSE</v>
      </c>
      <c r="B21" s="230"/>
      <c r="C21" s="231">
        <f>' LED 2'!G72</f>
        <v>350</v>
      </c>
      <c r="D21" s="232"/>
    </row>
    <row r="22" spans="1:4" s="15" customFormat="1" ht="18">
      <c r="A22" s="229" t="str">
        <f>'  CHART OF ACCOUNTS '!B32</f>
        <v>SALARY EXPENSE</v>
      </c>
      <c r="B22" s="230"/>
      <c r="C22" s="231">
        <f>' LED 2'!G81</f>
        <v>6500</v>
      </c>
      <c r="D22" s="232"/>
    </row>
    <row r="23" spans="1:4" s="15" customFormat="1" ht="18">
      <c r="A23" s="229" t="str">
        <f>'  CHART OF ACCOUNTS '!B33</f>
        <v>RENT EXPENSE</v>
      </c>
      <c r="B23" s="230"/>
      <c r="C23" s="231">
        <f>' LED 2'!G90</f>
        <v>4600</v>
      </c>
      <c r="D23" s="232"/>
    </row>
    <row r="24" spans="1:4" s="15" customFormat="1" ht="18">
      <c r="A24" s="229" t="str">
        <f>'  CHART OF ACCOUNTS '!B34</f>
        <v>UTILITIES EXPENSE</v>
      </c>
      <c r="B24" s="230"/>
      <c r="C24" s="231">
        <f>' LED 2'!G99</f>
        <v>800</v>
      </c>
      <c r="D24" s="232"/>
    </row>
    <row r="25" spans="1:4" s="15" customFormat="1" ht="18">
      <c r="A25" s="229"/>
      <c r="B25" s="230"/>
      <c r="C25" s="231"/>
      <c r="D25" s="232"/>
    </row>
    <row r="26" spans="1:4" s="15" customFormat="1" ht="18.75" thickBot="1">
      <c r="A26" s="222" t="s">
        <v>7</v>
      </c>
      <c r="B26" s="230"/>
      <c r="C26" s="233">
        <f>SUM(C7:C25)</f>
        <v>105495</v>
      </c>
      <c r="D26" s="233">
        <f>SUM(D7:D25)</f>
        <v>105495</v>
      </c>
    </row>
    <row r="27" spans="1:4" ht="14.25" thickBot="1" thickTop="1">
      <c r="A27" s="80"/>
      <c r="B27" s="82"/>
      <c r="C27" s="143"/>
      <c r="D27" s="144"/>
    </row>
  </sheetData>
  <sheetProtection/>
  <mergeCells count="3">
    <mergeCell ref="A4:D4"/>
    <mergeCell ref="A5:D5"/>
    <mergeCell ref="A3:D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0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5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7.140625" style="86" customWidth="1"/>
    <col min="2" max="2" width="65.28125" style="86" customWidth="1"/>
    <col min="3" max="3" width="15.421875" style="86" customWidth="1"/>
    <col min="4" max="4" width="16.421875" style="86" customWidth="1"/>
    <col min="5" max="5" width="14.00390625" style="86" customWidth="1"/>
    <col min="6" max="6" width="12.140625" style="86" customWidth="1"/>
    <col min="7" max="7" width="12.28125" style="86" customWidth="1"/>
    <col min="8" max="8" width="12.8515625" style="86" customWidth="1"/>
    <col min="9" max="9" width="9.140625" style="86" customWidth="1"/>
  </cols>
  <sheetData>
    <row r="1" spans="1:9" s="30" customFormat="1" ht="22.5" customHeight="1">
      <c r="A1" s="154" t="s">
        <v>80</v>
      </c>
      <c r="B1" s="154"/>
      <c r="C1" s="154"/>
      <c r="D1" s="154"/>
      <c r="E1" s="154"/>
      <c r="F1" s="154"/>
      <c r="G1" s="154"/>
      <c r="H1" s="154"/>
      <c r="I1" s="154"/>
    </row>
    <row r="3" spans="1:9" s="15" customFormat="1" ht="18">
      <c r="A3" s="306" t="s">
        <v>79</v>
      </c>
      <c r="B3" s="307"/>
      <c r="C3" s="307"/>
      <c r="D3" s="307"/>
      <c r="E3" s="307"/>
      <c r="F3" s="307"/>
      <c r="G3" s="307"/>
      <c r="H3" s="320"/>
      <c r="I3" s="198"/>
    </row>
    <row r="4" spans="1:9" s="15" customFormat="1" ht="18">
      <c r="A4" s="326" t="s">
        <v>11</v>
      </c>
      <c r="B4" s="327"/>
      <c r="C4" s="327"/>
      <c r="D4" s="327"/>
      <c r="E4" s="327"/>
      <c r="F4" s="327"/>
      <c r="G4" s="327"/>
      <c r="H4" s="328"/>
      <c r="I4" s="198"/>
    </row>
    <row r="5" spans="1:9" s="15" customFormat="1" ht="18">
      <c r="A5" s="321" t="s">
        <v>115</v>
      </c>
      <c r="B5" s="322"/>
      <c r="C5" s="322"/>
      <c r="D5" s="322"/>
      <c r="E5" s="322"/>
      <c r="F5" s="322"/>
      <c r="G5" s="322"/>
      <c r="H5" s="323"/>
      <c r="I5" s="198"/>
    </row>
    <row r="6" spans="1:9" s="15" customFormat="1" ht="12" customHeight="1" thickBot="1">
      <c r="A6" s="199"/>
      <c r="B6" s="199"/>
      <c r="C6" s="199"/>
      <c r="D6" s="199"/>
      <c r="E6" s="199"/>
      <c r="F6" s="199"/>
      <c r="G6" s="199"/>
      <c r="H6" s="199"/>
      <c r="I6" s="198"/>
    </row>
    <row r="7" spans="1:9" s="31" customFormat="1" ht="38.25" customHeight="1">
      <c r="A7" s="200" t="s">
        <v>12</v>
      </c>
      <c r="B7" s="200" t="s">
        <v>13</v>
      </c>
      <c r="C7" s="324" t="s">
        <v>14</v>
      </c>
      <c r="D7" s="325"/>
      <c r="E7" s="324" t="s">
        <v>15</v>
      </c>
      <c r="F7" s="325"/>
      <c r="G7" s="324" t="s">
        <v>16</v>
      </c>
      <c r="H7" s="325"/>
      <c r="I7" s="201"/>
    </row>
    <row r="8" spans="1:9" s="32" customFormat="1" ht="13.5" thickBot="1">
      <c r="A8" s="202"/>
      <c r="B8" s="203"/>
      <c r="C8" s="204" t="s">
        <v>4</v>
      </c>
      <c r="D8" s="205" t="s">
        <v>5</v>
      </c>
      <c r="E8" s="204" t="s">
        <v>4</v>
      </c>
      <c r="F8" s="205" t="s">
        <v>5</v>
      </c>
      <c r="G8" s="204" t="s">
        <v>4</v>
      </c>
      <c r="H8" s="205" t="s">
        <v>5</v>
      </c>
      <c r="I8" s="158"/>
    </row>
    <row r="9" spans="1:11" ht="12.75">
      <c r="A9" s="88"/>
      <c r="B9" s="206"/>
      <c r="C9" s="145"/>
      <c r="D9" s="145"/>
      <c r="E9" s="207"/>
      <c r="F9" s="207"/>
      <c r="G9" s="207"/>
      <c r="H9" s="207"/>
      <c r="I9" s="207"/>
      <c r="J9" s="16"/>
      <c r="K9" s="16"/>
    </row>
    <row r="10" spans="1:11" s="32" customFormat="1" ht="15">
      <c r="A10" s="261">
        <f>'  CHART OF ACCOUNTS '!A9</f>
        <v>101</v>
      </c>
      <c r="B10" s="208" t="str">
        <f>'TRIAL BAL'!A7</f>
        <v>CASH IN BANK</v>
      </c>
      <c r="C10" s="209">
        <f>' LED 1'!G27</f>
        <v>72630</v>
      </c>
      <c r="D10" s="209"/>
      <c r="E10" s="210"/>
      <c r="F10" s="210"/>
      <c r="G10" s="209">
        <f aca="true" t="shared" si="0" ref="G10:G15">C10</f>
        <v>72630</v>
      </c>
      <c r="H10" s="209"/>
      <c r="I10" s="211"/>
      <c r="J10" s="33"/>
      <c r="K10" s="33"/>
    </row>
    <row r="11" spans="1:11" s="32" customFormat="1" ht="15">
      <c r="A11" s="261">
        <f>'  CHART OF ACCOUNTS '!A10</f>
        <v>105</v>
      </c>
      <c r="B11" s="208" t="str">
        <f>'TRIAL BAL'!A8</f>
        <v>ACCOUNTS RECEIVABLE -- BRITNEY SPEARS</v>
      </c>
      <c r="C11" s="209">
        <f>' LED 1'!G36</f>
        <v>15</v>
      </c>
      <c r="D11" s="209"/>
      <c r="E11" s="210"/>
      <c r="F11" s="210"/>
      <c r="G11" s="209">
        <f t="shared" si="0"/>
        <v>15</v>
      </c>
      <c r="H11" s="209"/>
      <c r="I11" s="211"/>
      <c r="J11" s="33"/>
      <c r="K11" s="33"/>
    </row>
    <row r="12" spans="1:11" s="32" customFormat="1" ht="15">
      <c r="A12" s="261">
        <f>'  CHART OF ACCOUNTS '!A11</f>
        <v>110</v>
      </c>
      <c r="B12" s="208" t="str">
        <f>'TRIAL BAL'!A9</f>
        <v>ACCOUNTS RECEIVABLE -- LADY GAGA</v>
      </c>
      <c r="C12" s="209">
        <f>' LED 1'!G45</f>
        <v>1500</v>
      </c>
      <c r="D12" s="209"/>
      <c r="E12" s="210"/>
      <c r="F12" s="210"/>
      <c r="G12" s="209">
        <f t="shared" si="0"/>
        <v>1500</v>
      </c>
      <c r="H12" s="209"/>
      <c r="I12" s="211"/>
      <c r="J12" s="33"/>
      <c r="K12" s="33"/>
    </row>
    <row r="13" spans="1:11" s="32" customFormat="1" ht="15">
      <c r="A13" s="261">
        <f>'  CHART OF ACCOUNTS '!A12</f>
        <v>125</v>
      </c>
      <c r="B13" s="208" t="str">
        <f>'TRIAL BAL'!A10</f>
        <v>SALON EQUIPMENT</v>
      </c>
      <c r="C13" s="209">
        <f>' LED 1'!G54</f>
        <v>5500</v>
      </c>
      <c r="D13" s="209"/>
      <c r="E13" s="210"/>
      <c r="F13" s="210"/>
      <c r="G13" s="209">
        <f t="shared" si="0"/>
        <v>5500</v>
      </c>
      <c r="H13" s="209"/>
      <c r="I13" s="211"/>
      <c r="J13" s="33"/>
      <c r="K13" s="33"/>
    </row>
    <row r="14" spans="1:11" s="32" customFormat="1" ht="15">
      <c r="A14" s="261">
        <f>'  CHART OF ACCOUNTS '!A13</f>
        <v>130</v>
      </c>
      <c r="B14" s="208" t="str">
        <f>'TRIAL BAL'!A11</f>
        <v>SALON FURNITURE</v>
      </c>
      <c r="C14" s="209">
        <f>' LED 1'!G63</f>
        <v>7580</v>
      </c>
      <c r="D14" s="209"/>
      <c r="E14" s="210"/>
      <c r="F14" s="210"/>
      <c r="G14" s="209">
        <f t="shared" si="0"/>
        <v>7580</v>
      </c>
      <c r="H14" s="209"/>
      <c r="I14" s="211"/>
      <c r="J14" s="33"/>
      <c r="K14" s="33"/>
    </row>
    <row r="15" spans="1:11" s="32" customFormat="1" ht="15">
      <c r="A15" s="261">
        <f>'  CHART OF ACCOUNTS '!A14</f>
        <v>135</v>
      </c>
      <c r="B15" s="208" t="str">
        <f>'TRIAL BAL'!A12</f>
        <v>SALON SUPPLIES</v>
      </c>
      <c r="C15" s="209">
        <f>' LED 1'!G71</f>
        <v>2100</v>
      </c>
      <c r="D15" s="209"/>
      <c r="E15" s="210"/>
      <c r="F15" s="210"/>
      <c r="G15" s="209">
        <f t="shared" si="0"/>
        <v>2100</v>
      </c>
      <c r="H15" s="209"/>
      <c r="I15" s="211"/>
      <c r="J15" s="33"/>
      <c r="K15" s="33"/>
    </row>
    <row r="16" spans="1:11" s="32" customFormat="1" ht="15">
      <c r="A16" s="261">
        <f>'  CHART OF ACCOUNTS '!A17</f>
        <v>201</v>
      </c>
      <c r="B16" s="208" t="str">
        <f>'TRIAL BAL'!A13</f>
        <v>ACCOUNTS PAYABLE -- PANTENE CO.</v>
      </c>
      <c r="C16" s="209"/>
      <c r="D16" s="209">
        <f>' LED 1'!H80</f>
        <v>1100</v>
      </c>
      <c r="E16" s="210"/>
      <c r="F16" s="210"/>
      <c r="G16" s="209"/>
      <c r="H16" s="209">
        <f>D16</f>
        <v>1100</v>
      </c>
      <c r="I16" s="211"/>
      <c r="J16" s="33"/>
      <c r="K16" s="33"/>
    </row>
    <row r="17" spans="1:11" s="32" customFormat="1" ht="15">
      <c r="A17" s="261">
        <f>'  CHART OF ACCOUNTS '!A18</f>
        <v>205</v>
      </c>
      <c r="B17" s="208" t="str">
        <f>'TRIAL BAL'!A14</f>
        <v>ACCOUNTS PAYABLE -- SUNSHINE HAIR CUTTING TOOLS </v>
      </c>
      <c r="C17" s="209"/>
      <c r="D17" s="209">
        <f>' LED 1'!H89</f>
        <v>3000</v>
      </c>
      <c r="E17" s="210"/>
      <c r="F17" s="210"/>
      <c r="G17" s="209"/>
      <c r="H17" s="209">
        <f>D17</f>
        <v>3000</v>
      </c>
      <c r="I17" s="211"/>
      <c r="J17" s="33"/>
      <c r="K17" s="33"/>
    </row>
    <row r="18" spans="1:11" s="32" customFormat="1" ht="15">
      <c r="A18" s="261">
        <f>'  CHART OF ACCOUNTS '!A21</f>
        <v>301</v>
      </c>
      <c r="B18" s="208" t="str">
        <f>'TRIAL BAL'!A15</f>
        <v>MEGAN ORTIZ, CAPITAL</v>
      </c>
      <c r="D18" s="271">
        <f>' LED 2'!H10</f>
        <v>81500</v>
      </c>
      <c r="E18" s="210"/>
      <c r="F18" s="210"/>
      <c r="G18" s="212"/>
      <c r="H18" s="209">
        <f>D18</f>
        <v>81500</v>
      </c>
      <c r="I18" s="211"/>
      <c r="J18" s="33"/>
      <c r="K18" s="33"/>
    </row>
    <row r="19" spans="1:11" s="32" customFormat="1" ht="15">
      <c r="A19" s="261">
        <f>'  CHART OF ACCOUNTS '!A22</f>
        <v>305</v>
      </c>
      <c r="B19" s="208" t="str">
        <f>'TRIAL BAL'!A16</f>
        <v>MEGAN ORTIZ, WITHDRAWALS</v>
      </c>
      <c r="C19" s="212">
        <f>' LED 2'!G21</f>
        <v>3620</v>
      </c>
      <c r="D19" s="209"/>
      <c r="E19" s="210"/>
      <c r="F19" s="210"/>
      <c r="G19" s="212">
        <f>C19</f>
        <v>3620</v>
      </c>
      <c r="H19" s="209"/>
      <c r="I19" s="211"/>
      <c r="J19" s="33"/>
      <c r="K19" s="33"/>
    </row>
    <row r="20" spans="1:11" s="32" customFormat="1" ht="15">
      <c r="A20" s="261">
        <f>'  CHART OF ACCOUNTS '!A23</f>
        <v>310</v>
      </c>
      <c r="B20" s="208" t="str">
        <f>'TRIAL BAL'!A17</f>
        <v>INCOME SUMMARY</v>
      </c>
      <c r="C20" s="273" t="s">
        <v>116</v>
      </c>
      <c r="D20" s="273" t="s">
        <v>116</v>
      </c>
      <c r="E20" s="273" t="s">
        <v>116</v>
      </c>
      <c r="F20" s="273" t="s">
        <v>116</v>
      </c>
      <c r="G20" s="273" t="s">
        <v>116</v>
      </c>
      <c r="H20" s="273" t="s">
        <v>116</v>
      </c>
      <c r="I20" s="211"/>
      <c r="J20" s="33"/>
      <c r="K20" s="33"/>
    </row>
    <row r="21" spans="1:11" s="32" customFormat="1" ht="15">
      <c r="A21" s="261">
        <f>'  CHART OF ACCOUNTS '!A26</f>
        <v>401</v>
      </c>
      <c r="B21" s="208" t="str">
        <f>'TRIAL BAL'!A18</f>
        <v>HAIR CUTTING REVENUE</v>
      </c>
      <c r="C21" s="209"/>
      <c r="D21" s="209">
        <f>' LED 2'!H43</f>
        <v>9445</v>
      </c>
      <c r="E21" s="210"/>
      <c r="F21" s="210">
        <f>D21</f>
        <v>9445</v>
      </c>
      <c r="G21" s="209"/>
      <c r="H21" s="209"/>
      <c r="I21" s="211"/>
      <c r="J21" s="33"/>
      <c r="K21" s="33"/>
    </row>
    <row r="22" spans="1:11" s="32" customFormat="1" ht="15">
      <c r="A22" s="261">
        <f>'  CHART OF ACCOUNTS '!A27</f>
        <v>405</v>
      </c>
      <c r="B22" s="208" t="str">
        <f>'TRIAL BAL'!A19</f>
        <v>HAIR STYLING REVENUE</v>
      </c>
      <c r="C22" s="213"/>
      <c r="D22" s="213">
        <f>' LED 2'!H54</f>
        <v>10450</v>
      </c>
      <c r="E22" s="213"/>
      <c r="F22" s="210">
        <f>D22</f>
        <v>10450</v>
      </c>
      <c r="G22" s="213"/>
      <c r="H22" s="213"/>
      <c r="I22" s="211"/>
      <c r="J22" s="33"/>
      <c r="K22" s="33"/>
    </row>
    <row r="23" spans="1:11" s="32" customFormat="1" ht="15">
      <c r="A23" s="261">
        <f>'  CHART OF ACCOUNTS '!A30</f>
        <v>501</v>
      </c>
      <c r="B23" s="208" t="str">
        <f>'TRIAL BAL'!A20</f>
        <v>ADVERTISING EXPENSE</v>
      </c>
      <c r="C23" s="212">
        <f>' LED 2'!G63</f>
        <v>300</v>
      </c>
      <c r="D23" s="209"/>
      <c r="E23" s="212">
        <f>C23</f>
        <v>300</v>
      </c>
      <c r="F23" s="209"/>
      <c r="G23" s="210"/>
      <c r="H23" s="210"/>
      <c r="I23" s="211"/>
      <c r="J23" s="33"/>
      <c r="K23" s="33"/>
    </row>
    <row r="24" spans="1:11" s="32" customFormat="1" ht="15">
      <c r="A24" s="261">
        <f>'  CHART OF ACCOUNTS '!A31</f>
        <v>505</v>
      </c>
      <c r="B24" s="208" t="str">
        <f>'TRIAL BAL'!A21</f>
        <v>MAINTENANCE EXPENSE</v>
      </c>
      <c r="C24" s="213">
        <f>' LED 2'!G72</f>
        <v>350</v>
      </c>
      <c r="D24" s="213"/>
      <c r="E24" s="212">
        <f>C24</f>
        <v>350</v>
      </c>
      <c r="F24" s="213"/>
      <c r="G24" s="210"/>
      <c r="H24" s="210"/>
      <c r="I24" s="211"/>
      <c r="J24" s="33"/>
      <c r="K24" s="33"/>
    </row>
    <row r="25" spans="1:11" s="32" customFormat="1" ht="15">
      <c r="A25" s="261">
        <f>'  CHART OF ACCOUNTS '!A32</f>
        <v>510</v>
      </c>
      <c r="B25" s="208" t="str">
        <f>'TRIAL BAL'!A22</f>
        <v>SALARY EXPENSE</v>
      </c>
      <c r="C25" s="209">
        <f>' LED 2'!G81</f>
        <v>6500</v>
      </c>
      <c r="D25" s="209"/>
      <c r="E25" s="212">
        <f>C25</f>
        <v>6500</v>
      </c>
      <c r="F25" s="209"/>
      <c r="G25" s="210"/>
      <c r="H25" s="210"/>
      <c r="I25" s="211"/>
      <c r="J25" s="33"/>
      <c r="K25" s="33"/>
    </row>
    <row r="26" spans="1:11" s="32" customFormat="1" ht="15">
      <c r="A26" s="261">
        <f>'  CHART OF ACCOUNTS '!A33</f>
        <v>515</v>
      </c>
      <c r="B26" s="208" t="str">
        <f>'TRIAL BAL'!A23</f>
        <v>RENT EXPENSE</v>
      </c>
      <c r="C26" s="209">
        <f>' LED 2'!G90</f>
        <v>4600</v>
      </c>
      <c r="D26" s="209"/>
      <c r="E26" s="212">
        <f>C26</f>
        <v>4600</v>
      </c>
      <c r="F26" s="209"/>
      <c r="G26" s="210"/>
      <c r="H26" s="210"/>
      <c r="I26" s="211"/>
      <c r="J26" s="33"/>
      <c r="K26" s="33"/>
    </row>
    <row r="27" spans="1:11" s="32" customFormat="1" ht="15.75" thickBot="1">
      <c r="A27" s="261">
        <f>'  CHART OF ACCOUNTS '!A34</f>
        <v>520</v>
      </c>
      <c r="B27" s="208" t="str">
        <f>'TRIAL BAL'!A24</f>
        <v>UTILITIES EXPENSE</v>
      </c>
      <c r="C27" s="214">
        <f>' LED 2'!G99</f>
        <v>800</v>
      </c>
      <c r="D27" s="214"/>
      <c r="E27" s="272">
        <f>C27</f>
        <v>800</v>
      </c>
      <c r="F27" s="214"/>
      <c r="G27" s="215"/>
      <c r="H27" s="215"/>
      <c r="I27" s="211"/>
      <c r="J27" s="33"/>
      <c r="K27" s="33"/>
    </row>
    <row r="28" spans="1:11" s="32" customFormat="1" ht="15.75" thickBot="1">
      <c r="A28" s="87"/>
      <c r="B28" s="216"/>
      <c r="C28" s="217">
        <f aca="true" t="shared" si="1" ref="C28:H28">SUM(C10:C27)</f>
        <v>105495</v>
      </c>
      <c r="D28" s="217">
        <f t="shared" si="1"/>
        <v>105495</v>
      </c>
      <c r="E28" s="217">
        <f t="shared" si="1"/>
        <v>12550</v>
      </c>
      <c r="F28" s="217">
        <f t="shared" si="1"/>
        <v>19895</v>
      </c>
      <c r="G28" s="217">
        <f t="shared" si="1"/>
        <v>92945</v>
      </c>
      <c r="H28" s="217">
        <f t="shared" si="1"/>
        <v>85600</v>
      </c>
      <c r="I28" s="211"/>
      <c r="J28" s="33"/>
      <c r="K28" s="33"/>
    </row>
    <row r="29" spans="1:11" s="32" customFormat="1" ht="15.75" thickTop="1">
      <c r="A29" s="87"/>
      <c r="B29" s="87" t="s">
        <v>58</v>
      </c>
      <c r="C29" s="209"/>
      <c r="D29" s="209"/>
      <c r="E29" s="210">
        <f>F28-E28</f>
        <v>7345</v>
      </c>
      <c r="F29" s="210"/>
      <c r="G29" s="210"/>
      <c r="H29" s="210">
        <f>G28-H28</f>
        <v>7345</v>
      </c>
      <c r="I29" s="211"/>
      <c r="J29" s="33"/>
      <c r="K29" s="33"/>
    </row>
    <row r="30" spans="1:11" s="32" customFormat="1" ht="15.75" thickBot="1">
      <c r="A30" s="158"/>
      <c r="B30" s="158"/>
      <c r="C30" s="209"/>
      <c r="D30" s="209"/>
      <c r="E30" s="218">
        <f>SUM(E28:E29)</f>
        <v>19895</v>
      </c>
      <c r="F30" s="218">
        <f>SUM(F28:F29)</f>
        <v>19895</v>
      </c>
      <c r="G30" s="218">
        <f>SUM(G28:G29)</f>
        <v>92945</v>
      </c>
      <c r="H30" s="218">
        <f>SUM(H28:H29)</f>
        <v>92945</v>
      </c>
      <c r="I30" s="211"/>
      <c r="J30" s="33"/>
      <c r="K30" s="33"/>
    </row>
    <row r="31" spans="1:11" s="32" customFormat="1" ht="13.5" thickTop="1">
      <c r="A31" s="158"/>
      <c r="B31" s="158"/>
      <c r="C31" s="212"/>
      <c r="D31" s="212"/>
      <c r="E31" s="211"/>
      <c r="F31" s="211"/>
      <c r="G31" s="211"/>
      <c r="H31" s="211"/>
      <c r="I31" s="211"/>
      <c r="J31" s="33"/>
      <c r="K31" s="33"/>
    </row>
    <row r="32" spans="1:11" s="32" customFormat="1" ht="12.75">
      <c r="A32" s="158"/>
      <c r="B32" s="158"/>
      <c r="C32" s="212"/>
      <c r="D32" s="212"/>
      <c r="E32" s="211"/>
      <c r="F32" s="211"/>
      <c r="G32" s="211"/>
      <c r="H32" s="211"/>
      <c r="I32" s="211"/>
      <c r="J32" s="33"/>
      <c r="K32" s="33"/>
    </row>
    <row r="33" spans="1:11" s="32" customFormat="1" ht="12.75">
      <c r="A33" s="158"/>
      <c r="B33" s="158"/>
      <c r="C33" s="212"/>
      <c r="D33" s="212"/>
      <c r="E33" s="211"/>
      <c r="F33" s="211"/>
      <c r="G33" s="211"/>
      <c r="H33" s="211"/>
      <c r="I33" s="211"/>
      <c r="J33" s="33"/>
      <c r="K33" s="33"/>
    </row>
    <row r="34" spans="1:11" s="32" customFormat="1" ht="12.75">
      <c r="A34" s="158"/>
      <c r="B34" s="158"/>
      <c r="C34" s="212"/>
      <c r="D34" s="212"/>
      <c r="E34" s="211"/>
      <c r="F34" s="211"/>
      <c r="G34" s="211"/>
      <c r="H34" s="211"/>
      <c r="I34" s="211"/>
      <c r="J34" s="33"/>
      <c r="K34" s="33"/>
    </row>
    <row r="35" spans="1:11" s="32" customFormat="1" ht="12.75">
      <c r="A35" s="158"/>
      <c r="B35" s="158"/>
      <c r="C35" s="158"/>
      <c r="D35" s="158"/>
      <c r="E35" s="171"/>
      <c r="F35" s="171"/>
      <c r="G35" s="171"/>
      <c r="H35" s="171"/>
      <c r="I35" s="171"/>
      <c r="J35" s="33"/>
      <c r="K35" s="33"/>
    </row>
    <row r="36" spans="1:11" s="32" customFormat="1" ht="12.75">
      <c r="A36" s="158"/>
      <c r="B36" s="158"/>
      <c r="C36" s="158"/>
      <c r="D36" s="158"/>
      <c r="E36" s="171"/>
      <c r="F36" s="171"/>
      <c r="G36" s="171"/>
      <c r="H36" s="171"/>
      <c r="I36" s="171"/>
      <c r="J36" s="33"/>
      <c r="K36" s="33"/>
    </row>
    <row r="37" spans="5:11" ht="12.75">
      <c r="E37" s="89"/>
      <c r="F37" s="89"/>
      <c r="G37" s="89"/>
      <c r="H37" s="89"/>
      <c r="I37" s="89"/>
      <c r="J37" s="16"/>
      <c r="K37" s="16"/>
    </row>
    <row r="38" spans="5:11" ht="12.75">
      <c r="E38" s="89"/>
      <c r="F38" s="89"/>
      <c r="G38" s="89"/>
      <c r="H38" s="89"/>
      <c r="I38" s="89"/>
      <c r="J38" s="16"/>
      <c r="K38" s="16"/>
    </row>
    <row r="39" spans="5:11" ht="12.75">
      <c r="E39" s="89"/>
      <c r="F39" s="89"/>
      <c r="G39" s="89"/>
      <c r="H39" s="89"/>
      <c r="I39" s="89"/>
      <c r="J39" s="16"/>
      <c r="K39" s="16"/>
    </row>
    <row r="40" spans="5:11" ht="12.75">
      <c r="E40" s="89"/>
      <c r="F40" s="89"/>
      <c r="G40" s="89"/>
      <c r="H40" s="89"/>
      <c r="I40" s="89"/>
      <c r="J40" s="16"/>
      <c r="K40" s="16"/>
    </row>
    <row r="41" spans="5:11" ht="12.75">
      <c r="E41" s="89"/>
      <c r="F41" s="89"/>
      <c r="G41" s="89"/>
      <c r="H41" s="89"/>
      <c r="I41" s="89"/>
      <c r="J41" s="16"/>
      <c r="K41" s="16"/>
    </row>
    <row r="42" spans="5:11" ht="12.75">
      <c r="E42" s="89"/>
      <c r="F42" s="89"/>
      <c r="G42" s="89"/>
      <c r="H42" s="89"/>
      <c r="I42" s="89"/>
      <c r="J42" s="16"/>
      <c r="K42" s="16"/>
    </row>
    <row r="43" spans="5:11" ht="12.75">
      <c r="E43" s="89"/>
      <c r="F43" s="89"/>
      <c r="G43" s="89"/>
      <c r="H43" s="89"/>
      <c r="I43" s="89"/>
      <c r="J43" s="16"/>
      <c r="K43" s="16"/>
    </row>
    <row r="44" spans="5:11" ht="12.75">
      <c r="E44" s="89"/>
      <c r="F44" s="89"/>
      <c r="G44" s="89"/>
      <c r="H44" s="89"/>
      <c r="I44" s="89"/>
      <c r="J44" s="16"/>
      <c r="K44" s="16"/>
    </row>
    <row r="45" spans="5:11" ht="12.75">
      <c r="E45" s="89"/>
      <c r="F45" s="89"/>
      <c r="G45" s="89"/>
      <c r="H45" s="89"/>
      <c r="I45" s="89"/>
      <c r="J45" s="16"/>
      <c r="K45" s="16"/>
    </row>
    <row r="46" spans="5:11" ht="12.75">
      <c r="E46" s="89"/>
      <c r="F46" s="89"/>
      <c r="G46" s="89"/>
      <c r="H46" s="89"/>
      <c r="I46" s="89"/>
      <c r="J46" s="16"/>
      <c r="K46" s="16"/>
    </row>
    <row r="47" spans="5:11" ht="12.75">
      <c r="E47" s="89"/>
      <c r="F47" s="89"/>
      <c r="G47" s="89"/>
      <c r="H47" s="89"/>
      <c r="I47" s="89"/>
      <c r="J47" s="16"/>
      <c r="K47" s="16"/>
    </row>
    <row r="48" spans="5:11" ht="12.75">
      <c r="E48" s="89"/>
      <c r="F48" s="89"/>
      <c r="G48" s="89"/>
      <c r="H48" s="89"/>
      <c r="I48" s="89"/>
      <c r="J48" s="16"/>
      <c r="K48" s="16"/>
    </row>
    <row r="49" spans="5:11" ht="12.75">
      <c r="E49" s="89"/>
      <c r="F49" s="89"/>
      <c r="G49" s="89"/>
      <c r="H49" s="89"/>
      <c r="I49" s="89"/>
      <c r="J49" s="16"/>
      <c r="K49" s="16"/>
    </row>
    <row r="50" spans="5:11" ht="12.75">
      <c r="E50" s="89"/>
      <c r="F50" s="89"/>
      <c r="G50" s="89"/>
      <c r="H50" s="89"/>
      <c r="I50" s="89"/>
      <c r="J50" s="16"/>
      <c r="K50" s="16"/>
    </row>
    <row r="51" spans="5:11" ht="12.75">
      <c r="E51" s="89"/>
      <c r="F51" s="89"/>
      <c r="G51" s="89"/>
      <c r="H51" s="89"/>
      <c r="I51" s="89"/>
      <c r="J51" s="16"/>
      <c r="K51" s="16"/>
    </row>
    <row r="52" spans="5:11" ht="12.75">
      <c r="E52" s="89"/>
      <c r="F52" s="89"/>
      <c r="G52" s="89"/>
      <c r="H52" s="89"/>
      <c r="I52" s="89"/>
      <c r="J52" s="16"/>
      <c r="K52" s="16"/>
    </row>
    <row r="53" spans="5:11" ht="12.75">
      <c r="E53" s="89"/>
      <c r="F53" s="89"/>
      <c r="G53" s="89"/>
      <c r="H53" s="89"/>
      <c r="I53" s="89"/>
      <c r="J53" s="16"/>
      <c r="K53" s="16"/>
    </row>
    <row r="54" spans="5:11" ht="12.75">
      <c r="E54" s="89"/>
      <c r="F54" s="89"/>
      <c r="G54" s="89"/>
      <c r="H54" s="89"/>
      <c r="I54" s="89"/>
      <c r="J54" s="16"/>
      <c r="K54" s="16"/>
    </row>
    <row r="55" spans="5:11" ht="12.75">
      <c r="E55" s="89"/>
      <c r="F55" s="89"/>
      <c r="G55" s="89"/>
      <c r="H55" s="89"/>
      <c r="I55" s="89"/>
      <c r="J55" s="16"/>
      <c r="K55" s="16"/>
    </row>
    <row r="56" spans="5:11" ht="12.75">
      <c r="E56" s="89"/>
      <c r="F56" s="89"/>
      <c r="G56" s="89"/>
      <c r="H56" s="89"/>
      <c r="I56" s="89"/>
      <c r="J56" s="16"/>
      <c r="K56" s="16"/>
    </row>
    <row r="57" spans="5:11" ht="12.75">
      <c r="E57" s="89"/>
      <c r="F57" s="89"/>
      <c r="G57" s="89"/>
      <c r="H57" s="89"/>
      <c r="I57" s="89"/>
      <c r="J57" s="16"/>
      <c r="K57" s="16"/>
    </row>
    <row r="58" spans="5:11" ht="12.75">
      <c r="E58" s="89"/>
      <c r="F58" s="89"/>
      <c r="G58" s="89"/>
      <c r="H58" s="89"/>
      <c r="I58" s="89"/>
      <c r="J58" s="16"/>
      <c r="K58" s="16"/>
    </row>
    <row r="59" spans="5:11" ht="12.75">
      <c r="E59" s="89"/>
      <c r="F59" s="89"/>
      <c r="G59" s="89"/>
      <c r="H59" s="89"/>
      <c r="I59" s="89"/>
      <c r="J59" s="16"/>
      <c r="K59" s="16"/>
    </row>
    <row r="60" spans="5:11" ht="12.75">
      <c r="E60" s="89"/>
      <c r="F60" s="89"/>
      <c r="G60" s="89"/>
      <c r="H60" s="89"/>
      <c r="I60" s="89"/>
      <c r="J60" s="16"/>
      <c r="K60" s="16"/>
    </row>
    <row r="61" spans="5:11" ht="12.75">
      <c r="E61" s="89"/>
      <c r="F61" s="89"/>
      <c r="G61" s="89"/>
      <c r="H61" s="89"/>
      <c r="I61" s="89"/>
      <c r="J61" s="16"/>
      <c r="K61" s="16"/>
    </row>
    <row r="62" spans="5:11" ht="12.75">
      <c r="E62" s="89"/>
      <c r="F62" s="89"/>
      <c r="G62" s="89"/>
      <c r="H62" s="89"/>
      <c r="I62" s="89"/>
      <c r="J62" s="16"/>
      <c r="K62" s="16"/>
    </row>
    <row r="63" spans="5:11" ht="12.75">
      <c r="E63" s="89"/>
      <c r="F63" s="89"/>
      <c r="G63" s="89"/>
      <c r="H63" s="89"/>
      <c r="I63" s="89"/>
      <c r="J63" s="16"/>
      <c r="K63" s="16"/>
    </row>
    <row r="64" spans="5:11" ht="12.75">
      <c r="E64" s="89"/>
      <c r="F64" s="89"/>
      <c r="G64" s="89"/>
      <c r="H64" s="89"/>
      <c r="I64" s="89"/>
      <c r="J64" s="16"/>
      <c r="K64" s="16"/>
    </row>
    <row r="65" spans="5:11" ht="12.75">
      <c r="E65" s="89"/>
      <c r="F65" s="89"/>
      <c r="G65" s="89"/>
      <c r="H65" s="89"/>
      <c r="I65" s="89"/>
      <c r="J65" s="16"/>
      <c r="K65" s="16"/>
    </row>
    <row r="66" spans="5:11" ht="12.75">
      <c r="E66" s="89"/>
      <c r="F66" s="89"/>
      <c r="G66" s="89"/>
      <c r="H66" s="89"/>
      <c r="I66" s="89"/>
      <c r="J66" s="16"/>
      <c r="K66" s="16"/>
    </row>
    <row r="67" spans="5:11" ht="12.75">
      <c r="E67" s="89"/>
      <c r="F67" s="89"/>
      <c r="G67" s="89"/>
      <c r="H67" s="89"/>
      <c r="I67" s="89"/>
      <c r="J67" s="16"/>
      <c r="K67" s="16"/>
    </row>
    <row r="68" spans="5:11" ht="12.75">
      <c r="E68" s="89"/>
      <c r="F68" s="89"/>
      <c r="G68" s="89"/>
      <c r="H68" s="89"/>
      <c r="I68" s="89"/>
      <c r="J68" s="16"/>
      <c r="K68" s="16"/>
    </row>
    <row r="69" spans="5:11" ht="12.75">
      <c r="E69" s="89"/>
      <c r="F69" s="89"/>
      <c r="G69" s="89"/>
      <c r="H69" s="89"/>
      <c r="I69" s="89"/>
      <c r="J69" s="16"/>
      <c r="K69" s="16"/>
    </row>
    <row r="70" spans="5:11" ht="12.75">
      <c r="E70" s="89"/>
      <c r="F70" s="89"/>
      <c r="G70" s="89"/>
      <c r="H70" s="89"/>
      <c r="I70" s="89"/>
      <c r="J70" s="16"/>
      <c r="K70" s="16"/>
    </row>
    <row r="71" spans="5:11" ht="12.75">
      <c r="E71" s="89"/>
      <c r="F71" s="89"/>
      <c r="G71" s="89"/>
      <c r="H71" s="89"/>
      <c r="I71" s="89"/>
      <c r="J71" s="16"/>
      <c r="K71" s="16"/>
    </row>
    <row r="72" spans="5:11" ht="12.75">
      <c r="E72" s="89"/>
      <c r="F72" s="89"/>
      <c r="G72" s="89"/>
      <c r="H72" s="89"/>
      <c r="I72" s="89"/>
      <c r="J72" s="16"/>
      <c r="K72" s="16"/>
    </row>
    <row r="73" spans="5:11" ht="12.75">
      <c r="E73" s="89"/>
      <c r="F73" s="89"/>
      <c r="G73" s="89"/>
      <c r="H73" s="89"/>
      <c r="I73" s="89"/>
      <c r="J73" s="16"/>
      <c r="K73" s="16"/>
    </row>
    <row r="74" spans="5:11" ht="12.75">
      <c r="E74" s="89"/>
      <c r="F74" s="89"/>
      <c r="G74" s="89"/>
      <c r="H74" s="89"/>
      <c r="I74" s="89"/>
      <c r="J74" s="16"/>
      <c r="K74" s="16"/>
    </row>
    <row r="75" spans="5:11" ht="12.75">
      <c r="E75" s="89"/>
      <c r="F75" s="89"/>
      <c r="G75" s="89"/>
      <c r="H75" s="89"/>
      <c r="I75" s="89"/>
      <c r="J75" s="16"/>
      <c r="K75" s="16"/>
    </row>
    <row r="76" spans="5:11" ht="12.75">
      <c r="E76" s="89"/>
      <c r="F76" s="89"/>
      <c r="G76" s="89"/>
      <c r="H76" s="89"/>
      <c r="I76" s="89"/>
      <c r="J76" s="16"/>
      <c r="K76" s="16"/>
    </row>
    <row r="77" spans="5:11" ht="12.75">
      <c r="E77" s="89"/>
      <c r="F77" s="89"/>
      <c r="G77" s="89"/>
      <c r="H77" s="89"/>
      <c r="I77" s="89"/>
      <c r="J77" s="16"/>
      <c r="K77" s="16"/>
    </row>
    <row r="78" spans="5:11" ht="12.75">
      <c r="E78" s="89"/>
      <c r="F78" s="89"/>
      <c r="G78" s="89"/>
      <c r="H78" s="89"/>
      <c r="I78" s="89"/>
      <c r="J78" s="16"/>
      <c r="K78" s="16"/>
    </row>
    <row r="79" spans="5:11" ht="12.75">
      <c r="E79" s="89"/>
      <c r="F79" s="89"/>
      <c r="G79" s="89"/>
      <c r="H79" s="89"/>
      <c r="I79" s="89"/>
      <c r="J79" s="16"/>
      <c r="K79" s="16"/>
    </row>
    <row r="80" spans="5:11" ht="12.75">
      <c r="E80" s="89"/>
      <c r="F80" s="89"/>
      <c r="G80" s="89"/>
      <c r="H80" s="89"/>
      <c r="I80" s="89"/>
      <c r="J80" s="16"/>
      <c r="K80" s="16"/>
    </row>
    <row r="81" spans="5:11" ht="12.75">
      <c r="E81" s="89"/>
      <c r="F81" s="89"/>
      <c r="G81" s="89"/>
      <c r="H81" s="89"/>
      <c r="I81" s="89"/>
      <c r="J81" s="16"/>
      <c r="K81" s="16"/>
    </row>
    <row r="82" spans="5:11" ht="12.75">
      <c r="E82" s="89"/>
      <c r="F82" s="89"/>
      <c r="G82" s="89"/>
      <c r="H82" s="89"/>
      <c r="I82" s="89"/>
      <c r="J82" s="16"/>
      <c r="K82" s="16"/>
    </row>
    <row r="83" spans="5:11" ht="12.75">
      <c r="E83" s="89"/>
      <c r="F83" s="89"/>
      <c r="G83" s="89"/>
      <c r="H83" s="89"/>
      <c r="I83" s="89"/>
      <c r="J83" s="16"/>
      <c r="K83" s="16"/>
    </row>
    <row r="84" spans="5:11" ht="12.75">
      <c r="E84" s="89"/>
      <c r="F84" s="89"/>
      <c r="G84" s="89"/>
      <c r="H84" s="89"/>
      <c r="I84" s="89"/>
      <c r="J84" s="16"/>
      <c r="K84" s="16"/>
    </row>
    <row r="85" spans="5:11" ht="12.75">
      <c r="E85" s="89"/>
      <c r="F85" s="89"/>
      <c r="G85" s="89"/>
      <c r="H85" s="89"/>
      <c r="I85" s="89"/>
      <c r="J85" s="16"/>
      <c r="K85" s="16"/>
    </row>
    <row r="86" spans="5:11" ht="12.75">
      <c r="E86" s="89"/>
      <c r="F86" s="89"/>
      <c r="G86" s="89"/>
      <c r="H86" s="89"/>
      <c r="I86" s="89"/>
      <c r="J86" s="16"/>
      <c r="K86" s="16"/>
    </row>
    <row r="87" spans="5:11" ht="12.75">
      <c r="E87" s="89"/>
      <c r="F87" s="89"/>
      <c r="G87" s="89"/>
      <c r="H87" s="89"/>
      <c r="I87" s="89"/>
      <c r="J87" s="16"/>
      <c r="K87" s="16"/>
    </row>
    <row r="88" spans="5:11" ht="12.75">
      <c r="E88" s="89"/>
      <c r="F88" s="89"/>
      <c r="G88" s="89"/>
      <c r="H88" s="89"/>
      <c r="I88" s="89"/>
      <c r="J88" s="16"/>
      <c r="K88" s="16"/>
    </row>
    <row r="89" spans="5:11" ht="12.75">
      <c r="E89" s="89"/>
      <c r="F89" s="89"/>
      <c r="G89" s="89"/>
      <c r="H89" s="89"/>
      <c r="I89" s="89"/>
      <c r="J89" s="16"/>
      <c r="K89" s="16"/>
    </row>
    <row r="90" spans="5:11" ht="12.75">
      <c r="E90" s="89"/>
      <c r="F90" s="89"/>
      <c r="G90" s="89"/>
      <c r="H90" s="89"/>
      <c r="I90" s="89"/>
      <c r="J90" s="16"/>
      <c r="K90" s="16"/>
    </row>
    <row r="91" spans="5:11" ht="12.75">
      <c r="E91" s="89"/>
      <c r="F91" s="89"/>
      <c r="G91" s="89"/>
      <c r="H91" s="89"/>
      <c r="I91" s="89"/>
      <c r="J91" s="16"/>
      <c r="K91" s="16"/>
    </row>
    <row r="92" spans="5:11" ht="12.75">
      <c r="E92" s="89"/>
      <c r="F92" s="89"/>
      <c r="G92" s="89"/>
      <c r="H92" s="89"/>
      <c r="I92" s="89"/>
      <c r="J92" s="16"/>
      <c r="K92" s="16"/>
    </row>
    <row r="93" spans="5:11" ht="12.75">
      <c r="E93" s="89"/>
      <c r="F93" s="89"/>
      <c r="G93" s="89"/>
      <c r="H93" s="89"/>
      <c r="I93" s="89"/>
      <c r="J93" s="16"/>
      <c r="K93" s="16"/>
    </row>
    <row r="94" spans="5:11" ht="12.75">
      <c r="E94" s="89"/>
      <c r="F94" s="89"/>
      <c r="G94" s="89"/>
      <c r="H94" s="89"/>
      <c r="I94" s="89"/>
      <c r="J94" s="16"/>
      <c r="K94" s="16"/>
    </row>
    <row r="95" spans="5:11" ht="12.75">
      <c r="E95" s="89"/>
      <c r="F95" s="89"/>
      <c r="G95" s="89"/>
      <c r="H95" s="89"/>
      <c r="I95" s="89"/>
      <c r="J95" s="16"/>
      <c r="K95" s="16"/>
    </row>
    <row r="96" spans="5:11" ht="12.75">
      <c r="E96" s="89"/>
      <c r="F96" s="89"/>
      <c r="G96" s="89"/>
      <c r="H96" s="89"/>
      <c r="I96" s="89"/>
      <c r="J96" s="16"/>
      <c r="K96" s="16"/>
    </row>
    <row r="97" spans="5:11" ht="12.75">
      <c r="E97" s="89"/>
      <c r="F97" s="89"/>
      <c r="G97" s="89"/>
      <c r="H97" s="89"/>
      <c r="I97" s="89"/>
      <c r="J97" s="16"/>
      <c r="K97" s="16"/>
    </row>
    <row r="98" spans="5:11" ht="12.75">
      <c r="E98" s="89"/>
      <c r="F98" s="89"/>
      <c r="G98" s="89"/>
      <c r="H98" s="89"/>
      <c r="I98" s="89"/>
      <c r="J98" s="16"/>
      <c r="K98" s="16"/>
    </row>
    <row r="99" spans="5:11" ht="12.75">
      <c r="E99" s="89"/>
      <c r="F99" s="89"/>
      <c r="G99" s="89"/>
      <c r="H99" s="89"/>
      <c r="I99" s="89"/>
      <c r="J99" s="16"/>
      <c r="K99" s="16"/>
    </row>
    <row r="100" spans="5:11" ht="12.75">
      <c r="E100" s="89"/>
      <c r="F100" s="89"/>
      <c r="G100" s="89"/>
      <c r="H100" s="89"/>
      <c r="I100" s="89"/>
      <c r="J100" s="16"/>
      <c r="K100" s="16"/>
    </row>
    <row r="101" spans="5:11" ht="12.75">
      <c r="E101" s="89"/>
      <c r="F101" s="89"/>
      <c r="G101" s="89"/>
      <c r="H101" s="89"/>
      <c r="I101" s="89"/>
      <c r="J101" s="16"/>
      <c r="K101" s="16"/>
    </row>
    <row r="102" spans="5:11" ht="12.75">
      <c r="E102" s="89"/>
      <c r="F102" s="89"/>
      <c r="G102" s="89"/>
      <c r="H102" s="89"/>
      <c r="I102" s="89"/>
      <c r="J102" s="16"/>
      <c r="K102" s="16"/>
    </row>
    <row r="103" spans="5:11" ht="12.75">
      <c r="E103" s="89"/>
      <c r="F103" s="89"/>
      <c r="G103" s="89"/>
      <c r="H103" s="89"/>
      <c r="I103" s="89"/>
      <c r="J103" s="16"/>
      <c r="K103" s="16"/>
    </row>
    <row r="104" spans="5:11" ht="12.75">
      <c r="E104" s="89"/>
      <c r="F104" s="89"/>
      <c r="G104" s="89"/>
      <c r="H104" s="89"/>
      <c r="I104" s="89"/>
      <c r="J104" s="16"/>
      <c r="K104" s="16"/>
    </row>
    <row r="105" spans="5:11" ht="12.75">
      <c r="E105" s="89"/>
      <c r="F105" s="89"/>
      <c r="G105" s="89"/>
      <c r="H105" s="89"/>
      <c r="I105" s="89"/>
      <c r="J105" s="16"/>
      <c r="K105" s="16"/>
    </row>
    <row r="106" spans="5:11" ht="12.75">
      <c r="E106" s="89"/>
      <c r="F106" s="89"/>
      <c r="G106" s="89"/>
      <c r="H106" s="89"/>
      <c r="I106" s="89"/>
      <c r="J106" s="16"/>
      <c r="K106" s="16"/>
    </row>
    <row r="107" spans="5:11" ht="12.75">
      <c r="E107" s="89"/>
      <c r="F107" s="89"/>
      <c r="G107" s="89"/>
      <c r="H107" s="89"/>
      <c r="I107" s="89"/>
      <c r="J107" s="16"/>
      <c r="K107" s="16"/>
    </row>
    <row r="108" spans="5:11" ht="12.75">
      <c r="E108" s="89"/>
      <c r="F108" s="89"/>
      <c r="G108" s="89"/>
      <c r="H108" s="89"/>
      <c r="I108" s="89"/>
      <c r="J108" s="16"/>
      <c r="K108" s="16"/>
    </row>
    <row r="109" spans="5:11" ht="12.75">
      <c r="E109" s="89"/>
      <c r="F109" s="89"/>
      <c r="G109" s="89"/>
      <c r="H109" s="89"/>
      <c r="I109" s="89"/>
      <c r="J109" s="16"/>
      <c r="K109" s="16"/>
    </row>
    <row r="110" spans="5:11" ht="12.75">
      <c r="E110" s="89"/>
      <c r="F110" s="89"/>
      <c r="G110" s="89"/>
      <c r="H110" s="89"/>
      <c r="I110" s="89"/>
      <c r="J110" s="16"/>
      <c r="K110" s="16"/>
    </row>
    <row r="111" spans="5:11" ht="12.75">
      <c r="E111" s="89"/>
      <c r="F111" s="89"/>
      <c r="G111" s="89"/>
      <c r="H111" s="89"/>
      <c r="I111" s="89"/>
      <c r="J111" s="16"/>
      <c r="K111" s="16"/>
    </row>
    <row r="112" spans="5:11" ht="12.75">
      <c r="E112" s="89"/>
      <c r="F112" s="89"/>
      <c r="G112" s="89"/>
      <c r="H112" s="89"/>
      <c r="I112" s="89"/>
      <c r="J112" s="16"/>
      <c r="K112" s="16"/>
    </row>
    <row r="113" spans="5:11" ht="12.75">
      <c r="E113" s="89"/>
      <c r="F113" s="89"/>
      <c r="G113" s="89"/>
      <c r="H113" s="89"/>
      <c r="I113" s="89"/>
      <c r="J113" s="16"/>
      <c r="K113" s="16"/>
    </row>
    <row r="114" spans="5:11" ht="12.75">
      <c r="E114" s="89"/>
      <c r="F114" s="89"/>
      <c r="G114" s="89"/>
      <c r="H114" s="89"/>
      <c r="I114" s="89"/>
      <c r="J114" s="16"/>
      <c r="K114" s="16"/>
    </row>
    <row r="115" spans="5:11" ht="12.75">
      <c r="E115" s="89"/>
      <c r="F115" s="89"/>
      <c r="G115" s="89"/>
      <c r="H115" s="89"/>
      <c r="I115" s="89"/>
      <c r="J115" s="16"/>
      <c r="K115" s="16"/>
    </row>
    <row r="116" spans="5:11" ht="12.75">
      <c r="E116" s="89"/>
      <c r="F116" s="89"/>
      <c r="G116" s="89"/>
      <c r="H116" s="89"/>
      <c r="I116" s="89"/>
      <c r="J116" s="16"/>
      <c r="K116" s="16"/>
    </row>
    <row r="117" spans="5:11" ht="12.75">
      <c r="E117" s="89"/>
      <c r="F117" s="89"/>
      <c r="G117" s="89"/>
      <c r="H117" s="89"/>
      <c r="I117" s="89"/>
      <c r="J117" s="16"/>
      <c r="K117" s="16"/>
    </row>
    <row r="118" spans="5:11" ht="12.75">
      <c r="E118" s="89"/>
      <c r="F118" s="89"/>
      <c r="G118" s="89"/>
      <c r="H118" s="89"/>
      <c r="I118" s="89"/>
      <c r="J118" s="16"/>
      <c r="K118" s="16"/>
    </row>
    <row r="119" spans="5:11" ht="12.75">
      <c r="E119" s="89"/>
      <c r="F119" s="89"/>
      <c r="G119" s="89"/>
      <c r="H119" s="89"/>
      <c r="I119" s="89"/>
      <c r="J119" s="16"/>
      <c r="K119" s="16"/>
    </row>
    <row r="120" spans="5:11" ht="12.75">
      <c r="E120" s="89"/>
      <c r="F120" s="89"/>
      <c r="G120" s="89"/>
      <c r="H120" s="89"/>
      <c r="I120" s="89"/>
      <c r="J120" s="16"/>
      <c r="K120" s="16"/>
    </row>
    <row r="121" spans="5:11" ht="12.75">
      <c r="E121" s="89"/>
      <c r="F121" s="89"/>
      <c r="G121" s="89"/>
      <c r="H121" s="89"/>
      <c r="I121" s="89"/>
      <c r="J121" s="16"/>
      <c r="K121" s="16"/>
    </row>
    <row r="122" spans="5:11" ht="12.75">
      <c r="E122" s="89"/>
      <c r="F122" s="89"/>
      <c r="G122" s="89"/>
      <c r="H122" s="89"/>
      <c r="I122" s="89"/>
      <c r="J122" s="16"/>
      <c r="K122" s="16"/>
    </row>
    <row r="123" spans="5:11" ht="12.75">
      <c r="E123" s="89"/>
      <c r="F123" s="89"/>
      <c r="G123" s="89"/>
      <c r="H123" s="89"/>
      <c r="I123" s="89"/>
      <c r="J123" s="16"/>
      <c r="K123" s="16"/>
    </row>
    <row r="124" spans="5:11" ht="12.75">
      <c r="E124" s="89"/>
      <c r="F124" s="89"/>
      <c r="G124" s="89"/>
      <c r="H124" s="89"/>
      <c r="I124" s="89"/>
      <c r="J124" s="16"/>
      <c r="K124" s="16"/>
    </row>
    <row r="125" spans="5:11" ht="12.75">
      <c r="E125" s="89"/>
      <c r="F125" s="89"/>
      <c r="G125" s="89"/>
      <c r="H125" s="89"/>
      <c r="I125" s="89"/>
      <c r="J125" s="16"/>
      <c r="K125" s="16"/>
    </row>
    <row r="126" spans="5:11" ht="12.75">
      <c r="E126" s="89"/>
      <c r="F126" s="89"/>
      <c r="G126" s="89"/>
      <c r="H126" s="89"/>
      <c r="I126" s="89"/>
      <c r="J126" s="16"/>
      <c r="K126" s="16"/>
    </row>
    <row r="127" spans="5:11" ht="12.75">
      <c r="E127" s="89"/>
      <c r="F127" s="89"/>
      <c r="G127" s="89"/>
      <c r="H127" s="89"/>
      <c r="I127" s="89"/>
      <c r="J127" s="16"/>
      <c r="K127" s="16"/>
    </row>
    <row r="128" spans="5:11" ht="12.75">
      <c r="E128" s="89"/>
      <c r="F128" s="89"/>
      <c r="G128" s="89"/>
      <c r="H128" s="89"/>
      <c r="I128" s="89"/>
      <c r="J128" s="16"/>
      <c r="K128" s="16"/>
    </row>
    <row r="129" spans="5:11" ht="12.75">
      <c r="E129" s="89"/>
      <c r="F129" s="89"/>
      <c r="G129" s="89"/>
      <c r="H129" s="89"/>
      <c r="I129" s="89"/>
      <c r="J129" s="16"/>
      <c r="K129" s="16"/>
    </row>
    <row r="130" spans="5:11" ht="12.75">
      <c r="E130" s="89"/>
      <c r="F130" s="89"/>
      <c r="G130" s="89"/>
      <c r="H130" s="89"/>
      <c r="I130" s="89"/>
      <c r="J130" s="16"/>
      <c r="K130" s="16"/>
    </row>
    <row r="131" spans="5:11" ht="12.75">
      <c r="E131" s="89"/>
      <c r="F131" s="89"/>
      <c r="G131" s="89"/>
      <c r="H131" s="89"/>
      <c r="I131" s="89"/>
      <c r="J131" s="16"/>
      <c r="K131" s="16"/>
    </row>
    <row r="132" spans="5:11" ht="12.75">
      <c r="E132" s="89"/>
      <c r="F132" s="89"/>
      <c r="G132" s="89"/>
      <c r="H132" s="89"/>
      <c r="I132" s="89"/>
      <c r="J132" s="16"/>
      <c r="K132" s="16"/>
    </row>
    <row r="133" spans="5:11" ht="12.75">
      <c r="E133" s="89"/>
      <c r="F133" s="89"/>
      <c r="G133" s="89"/>
      <c r="H133" s="89"/>
      <c r="I133" s="89"/>
      <c r="J133" s="16"/>
      <c r="K133" s="16"/>
    </row>
    <row r="134" spans="5:11" ht="12.75">
      <c r="E134" s="89"/>
      <c r="F134" s="89"/>
      <c r="G134" s="89"/>
      <c r="H134" s="89"/>
      <c r="I134" s="89"/>
      <c r="J134" s="16"/>
      <c r="K134" s="16"/>
    </row>
    <row r="135" spans="5:11" ht="12.75">
      <c r="E135" s="89"/>
      <c r="F135" s="89"/>
      <c r="G135" s="89"/>
      <c r="H135" s="89"/>
      <c r="I135" s="89"/>
      <c r="J135" s="16"/>
      <c r="K135" s="16"/>
    </row>
    <row r="136" spans="5:11" ht="12.75">
      <c r="E136" s="89"/>
      <c r="F136" s="89"/>
      <c r="G136" s="89"/>
      <c r="H136" s="89"/>
      <c r="I136" s="89"/>
      <c r="J136" s="16"/>
      <c r="K136" s="16"/>
    </row>
    <row r="137" spans="5:11" ht="12.75">
      <c r="E137" s="89"/>
      <c r="F137" s="89"/>
      <c r="G137" s="89"/>
      <c r="H137" s="89"/>
      <c r="I137" s="89"/>
      <c r="J137" s="16"/>
      <c r="K137" s="16"/>
    </row>
    <row r="138" spans="5:11" ht="12.75">
      <c r="E138" s="89"/>
      <c r="F138" s="89"/>
      <c r="G138" s="89"/>
      <c r="H138" s="89"/>
      <c r="I138" s="89"/>
      <c r="J138" s="16"/>
      <c r="K138" s="16"/>
    </row>
    <row r="139" spans="5:11" ht="12.75">
      <c r="E139" s="89"/>
      <c r="F139" s="89"/>
      <c r="G139" s="89"/>
      <c r="H139" s="89"/>
      <c r="I139" s="89"/>
      <c r="J139" s="16"/>
      <c r="K139" s="16"/>
    </row>
    <row r="140" spans="5:11" ht="12.75">
      <c r="E140" s="89"/>
      <c r="F140" s="89"/>
      <c r="G140" s="89"/>
      <c r="H140" s="89"/>
      <c r="I140" s="89"/>
      <c r="J140" s="16"/>
      <c r="K140" s="16"/>
    </row>
    <row r="141" spans="5:11" ht="12.75">
      <c r="E141" s="89"/>
      <c r="F141" s="89"/>
      <c r="G141" s="89"/>
      <c r="H141" s="89"/>
      <c r="I141" s="89"/>
      <c r="J141" s="16"/>
      <c r="K141" s="16"/>
    </row>
    <row r="142" spans="5:11" ht="12.75">
      <c r="E142" s="89"/>
      <c r="F142" s="89"/>
      <c r="G142" s="89"/>
      <c r="H142" s="89"/>
      <c r="I142" s="89"/>
      <c r="J142" s="16"/>
      <c r="K142" s="16"/>
    </row>
    <row r="143" spans="5:11" ht="12.75">
      <c r="E143" s="89"/>
      <c r="F143" s="89"/>
      <c r="G143" s="89"/>
      <c r="H143" s="89"/>
      <c r="I143" s="89"/>
      <c r="J143" s="16"/>
      <c r="K143" s="16"/>
    </row>
    <row r="144" spans="5:11" ht="12.75">
      <c r="E144" s="89"/>
      <c r="F144" s="89"/>
      <c r="G144" s="89"/>
      <c r="H144" s="89"/>
      <c r="I144" s="89"/>
      <c r="J144" s="16"/>
      <c r="K144" s="16"/>
    </row>
    <row r="145" spans="5:11" ht="12.75">
      <c r="E145" s="89"/>
      <c r="F145" s="89"/>
      <c r="G145" s="89"/>
      <c r="H145" s="89"/>
      <c r="I145" s="89"/>
      <c r="J145" s="16"/>
      <c r="K145" s="16"/>
    </row>
    <row r="146" spans="5:11" ht="12.75">
      <c r="E146" s="89"/>
      <c r="F146" s="89"/>
      <c r="G146" s="89"/>
      <c r="H146" s="89"/>
      <c r="I146" s="89"/>
      <c r="J146" s="16"/>
      <c r="K146" s="16"/>
    </row>
    <row r="147" spans="5:11" ht="12.75">
      <c r="E147" s="89"/>
      <c r="F147" s="89"/>
      <c r="G147" s="89"/>
      <c r="H147" s="89"/>
      <c r="I147" s="89"/>
      <c r="J147" s="16"/>
      <c r="K147" s="16"/>
    </row>
    <row r="148" spans="5:11" ht="12.75">
      <c r="E148" s="89"/>
      <c r="F148" s="89"/>
      <c r="G148" s="89"/>
      <c r="H148" s="89"/>
      <c r="I148" s="89"/>
      <c r="J148" s="16"/>
      <c r="K148" s="16"/>
    </row>
    <row r="149" spans="5:11" ht="12.75">
      <c r="E149" s="89"/>
      <c r="F149" s="89"/>
      <c r="G149" s="89"/>
      <c r="H149" s="89"/>
      <c r="I149" s="89"/>
      <c r="J149" s="16"/>
      <c r="K149" s="16"/>
    </row>
    <row r="150" spans="5:11" ht="12.75">
      <c r="E150" s="89"/>
      <c r="F150" s="89"/>
      <c r="G150" s="89"/>
      <c r="H150" s="89"/>
      <c r="I150" s="89"/>
      <c r="J150" s="16"/>
      <c r="K150" s="16"/>
    </row>
    <row r="151" spans="5:11" ht="12.75">
      <c r="E151" s="89"/>
      <c r="F151" s="89"/>
      <c r="G151" s="89"/>
      <c r="H151" s="89"/>
      <c r="I151" s="89"/>
      <c r="J151" s="16"/>
      <c r="K151" s="16"/>
    </row>
    <row r="152" spans="5:11" ht="12.75">
      <c r="E152" s="89"/>
      <c r="F152" s="89"/>
      <c r="G152" s="89"/>
      <c r="H152" s="89"/>
      <c r="I152" s="89"/>
      <c r="J152" s="16"/>
      <c r="K152" s="16"/>
    </row>
    <row r="153" spans="5:11" ht="12.75">
      <c r="E153" s="89"/>
      <c r="F153" s="89"/>
      <c r="G153" s="89"/>
      <c r="H153" s="89"/>
      <c r="I153" s="89"/>
      <c r="J153" s="16"/>
      <c r="K153" s="16"/>
    </row>
    <row r="154" spans="5:11" ht="12.75">
      <c r="E154" s="89"/>
      <c r="F154" s="89"/>
      <c r="G154" s="89"/>
      <c r="H154" s="89"/>
      <c r="I154" s="89"/>
      <c r="J154" s="16"/>
      <c r="K154" s="16"/>
    </row>
    <row r="155" spans="5:11" ht="12.75">
      <c r="E155" s="89"/>
      <c r="F155" s="89"/>
      <c r="G155" s="89"/>
      <c r="H155" s="89"/>
      <c r="I155" s="89"/>
      <c r="J155" s="16"/>
      <c r="K155" s="16"/>
    </row>
    <row r="156" spans="5:11" ht="12.75">
      <c r="E156" s="89"/>
      <c r="F156" s="89"/>
      <c r="G156" s="89"/>
      <c r="H156" s="89"/>
      <c r="I156" s="89"/>
      <c r="J156" s="16"/>
      <c r="K156" s="16"/>
    </row>
    <row r="157" spans="5:11" ht="12.75">
      <c r="E157" s="89"/>
      <c r="F157" s="89"/>
      <c r="G157" s="89"/>
      <c r="H157" s="89"/>
      <c r="I157" s="89"/>
      <c r="J157" s="16"/>
      <c r="K157" s="16"/>
    </row>
    <row r="158" spans="5:11" ht="12.75">
      <c r="E158" s="89"/>
      <c r="F158" s="89"/>
      <c r="G158" s="89"/>
      <c r="H158" s="89"/>
      <c r="I158" s="89"/>
      <c r="J158" s="16"/>
      <c r="K158" s="16"/>
    </row>
    <row r="159" spans="5:11" ht="12.75">
      <c r="E159" s="89"/>
      <c r="F159" s="89"/>
      <c r="G159" s="89"/>
      <c r="H159" s="89"/>
      <c r="I159" s="89"/>
      <c r="J159" s="16"/>
      <c r="K159" s="16"/>
    </row>
    <row r="160" spans="5:11" ht="12.75">
      <c r="E160" s="89"/>
      <c r="F160" s="89"/>
      <c r="G160" s="89"/>
      <c r="H160" s="89"/>
      <c r="I160" s="89"/>
      <c r="J160" s="16"/>
      <c r="K160" s="16"/>
    </row>
    <row r="161" spans="5:11" ht="12.75">
      <c r="E161" s="89"/>
      <c r="F161" s="89"/>
      <c r="G161" s="89"/>
      <c r="H161" s="89"/>
      <c r="I161" s="89"/>
      <c r="J161" s="16"/>
      <c r="K161" s="16"/>
    </row>
    <row r="162" spans="5:11" ht="12.75">
      <c r="E162" s="89"/>
      <c r="F162" s="89"/>
      <c r="G162" s="89"/>
      <c r="H162" s="89"/>
      <c r="I162" s="89"/>
      <c r="J162" s="16"/>
      <c r="K162" s="16"/>
    </row>
    <row r="163" spans="5:11" ht="12.75">
      <c r="E163" s="89"/>
      <c r="F163" s="89"/>
      <c r="G163" s="89"/>
      <c r="H163" s="89"/>
      <c r="I163" s="89"/>
      <c r="J163" s="16"/>
      <c r="K163" s="16"/>
    </row>
    <row r="164" spans="5:11" ht="12.75">
      <c r="E164" s="89"/>
      <c r="F164" s="89"/>
      <c r="G164" s="89"/>
      <c r="H164" s="89"/>
      <c r="I164" s="89"/>
      <c r="J164" s="16"/>
      <c r="K164" s="16"/>
    </row>
    <row r="165" spans="5:11" ht="12.75">
      <c r="E165" s="89"/>
      <c r="F165" s="89"/>
      <c r="G165" s="89"/>
      <c r="H165" s="89"/>
      <c r="I165" s="89"/>
      <c r="J165" s="16"/>
      <c r="K165" s="16"/>
    </row>
    <row r="166" spans="5:11" ht="12.75">
      <c r="E166" s="89"/>
      <c r="F166" s="89"/>
      <c r="G166" s="89"/>
      <c r="H166" s="89"/>
      <c r="I166" s="89"/>
      <c r="J166" s="16"/>
      <c r="K166" s="16"/>
    </row>
    <row r="167" spans="5:11" ht="12.75">
      <c r="E167" s="89"/>
      <c r="F167" s="89"/>
      <c r="G167" s="89"/>
      <c r="H167" s="89"/>
      <c r="I167" s="89"/>
      <c r="J167" s="16"/>
      <c r="K167" s="16"/>
    </row>
    <row r="168" spans="5:11" ht="12.75">
      <c r="E168" s="89"/>
      <c r="F168" s="89"/>
      <c r="G168" s="89"/>
      <c r="H168" s="89"/>
      <c r="I168" s="89"/>
      <c r="J168" s="16"/>
      <c r="K168" s="16"/>
    </row>
    <row r="169" spans="5:11" ht="12.75">
      <c r="E169" s="89"/>
      <c r="F169" s="89"/>
      <c r="G169" s="89"/>
      <c r="H169" s="89"/>
      <c r="I169" s="89"/>
      <c r="J169" s="16"/>
      <c r="K169" s="16"/>
    </row>
    <row r="170" spans="5:11" ht="12.75">
      <c r="E170" s="89"/>
      <c r="F170" s="89"/>
      <c r="G170" s="89"/>
      <c r="H170" s="89"/>
      <c r="I170" s="89"/>
      <c r="J170" s="16"/>
      <c r="K170" s="16"/>
    </row>
    <row r="171" spans="5:11" ht="12.75">
      <c r="E171" s="89"/>
      <c r="F171" s="89"/>
      <c r="G171" s="89"/>
      <c r="H171" s="89"/>
      <c r="I171" s="89"/>
      <c r="J171" s="16"/>
      <c r="K171" s="16"/>
    </row>
    <row r="172" spans="5:11" ht="12.75">
      <c r="E172" s="89"/>
      <c r="F172" s="89"/>
      <c r="G172" s="89"/>
      <c r="H172" s="89"/>
      <c r="I172" s="89"/>
      <c r="J172" s="16"/>
      <c r="K172" s="16"/>
    </row>
    <row r="173" spans="5:11" ht="12.75">
      <c r="E173" s="89"/>
      <c r="F173" s="89"/>
      <c r="G173" s="89"/>
      <c r="H173" s="89"/>
      <c r="I173" s="89"/>
      <c r="J173" s="16"/>
      <c r="K173" s="16"/>
    </row>
    <row r="174" spans="5:11" ht="12.75">
      <c r="E174" s="89"/>
      <c r="F174" s="89"/>
      <c r="G174" s="89"/>
      <c r="H174" s="89"/>
      <c r="I174" s="89"/>
      <c r="J174" s="16"/>
      <c r="K174" s="16"/>
    </row>
    <row r="175" spans="5:11" ht="12.75">
      <c r="E175" s="89"/>
      <c r="F175" s="89"/>
      <c r="G175" s="89"/>
      <c r="H175" s="89"/>
      <c r="I175" s="89"/>
      <c r="J175" s="16"/>
      <c r="K175" s="16"/>
    </row>
    <row r="176" spans="5:11" ht="12.75">
      <c r="E176" s="89"/>
      <c r="F176" s="89"/>
      <c r="G176" s="89"/>
      <c r="H176" s="89"/>
      <c r="I176" s="89"/>
      <c r="J176" s="16"/>
      <c r="K176" s="16"/>
    </row>
    <row r="177" spans="5:11" ht="12.75">
      <c r="E177" s="89"/>
      <c r="F177" s="89"/>
      <c r="G177" s="89"/>
      <c r="H177" s="89"/>
      <c r="I177" s="89"/>
      <c r="J177" s="16"/>
      <c r="K177" s="16"/>
    </row>
    <row r="178" spans="5:11" ht="12.75">
      <c r="E178" s="89"/>
      <c r="F178" s="89"/>
      <c r="G178" s="89"/>
      <c r="H178" s="89"/>
      <c r="I178" s="89"/>
      <c r="J178" s="16"/>
      <c r="K178" s="16"/>
    </row>
    <row r="179" spans="5:11" ht="12.75">
      <c r="E179" s="89"/>
      <c r="F179" s="89"/>
      <c r="G179" s="89"/>
      <c r="H179" s="89"/>
      <c r="I179" s="89"/>
      <c r="J179" s="16"/>
      <c r="K179" s="16"/>
    </row>
    <row r="180" spans="5:11" ht="12.75">
      <c r="E180" s="89"/>
      <c r="F180" s="89"/>
      <c r="G180" s="89"/>
      <c r="H180" s="89"/>
      <c r="I180" s="89"/>
      <c r="J180" s="16"/>
      <c r="K180" s="16"/>
    </row>
    <row r="181" spans="5:11" ht="12.75">
      <c r="E181" s="89"/>
      <c r="F181" s="89"/>
      <c r="G181" s="89"/>
      <c r="H181" s="89"/>
      <c r="I181" s="89"/>
      <c r="J181" s="16"/>
      <c r="K181" s="16"/>
    </row>
    <row r="182" spans="5:11" ht="12.75">
      <c r="E182" s="89"/>
      <c r="F182" s="89"/>
      <c r="G182" s="89"/>
      <c r="H182" s="89"/>
      <c r="I182" s="89"/>
      <c r="J182" s="16"/>
      <c r="K182" s="16"/>
    </row>
    <row r="183" spans="5:11" ht="12.75">
      <c r="E183" s="89"/>
      <c r="F183" s="89"/>
      <c r="G183" s="89"/>
      <c r="H183" s="89"/>
      <c r="I183" s="89"/>
      <c r="J183" s="16"/>
      <c r="K183" s="16"/>
    </row>
    <row r="184" spans="5:11" ht="12.75">
      <c r="E184" s="89"/>
      <c r="F184" s="89"/>
      <c r="G184" s="89"/>
      <c r="H184" s="89"/>
      <c r="I184" s="89"/>
      <c r="J184" s="16"/>
      <c r="K184" s="16"/>
    </row>
    <row r="185" spans="5:11" ht="12.75">
      <c r="E185" s="89"/>
      <c r="F185" s="89"/>
      <c r="G185" s="89"/>
      <c r="H185" s="89"/>
      <c r="I185" s="89"/>
      <c r="J185" s="16"/>
      <c r="K185" s="16"/>
    </row>
    <row r="186" spans="5:11" ht="12.75">
      <c r="E186" s="89"/>
      <c r="F186" s="89"/>
      <c r="G186" s="89"/>
      <c r="H186" s="89"/>
      <c r="I186" s="89"/>
      <c r="J186" s="16"/>
      <c r="K186" s="16"/>
    </row>
    <row r="187" spans="5:11" ht="12.75">
      <c r="E187" s="89"/>
      <c r="F187" s="89"/>
      <c r="G187" s="89"/>
      <c r="H187" s="89"/>
      <c r="I187" s="89"/>
      <c r="J187" s="16"/>
      <c r="K187" s="16"/>
    </row>
    <row r="188" spans="5:11" ht="12.75">
      <c r="E188" s="89"/>
      <c r="F188" s="89"/>
      <c r="G188" s="89"/>
      <c r="H188" s="89"/>
      <c r="I188" s="89"/>
      <c r="J188" s="16"/>
      <c r="K188" s="16"/>
    </row>
    <row r="189" spans="5:11" ht="12.75">
      <c r="E189" s="89"/>
      <c r="F189" s="89"/>
      <c r="G189" s="89"/>
      <c r="H189" s="89"/>
      <c r="I189" s="89"/>
      <c r="J189" s="16"/>
      <c r="K189" s="16"/>
    </row>
    <row r="190" spans="5:11" ht="12.75">
      <c r="E190" s="89"/>
      <c r="F190" s="89"/>
      <c r="G190" s="89"/>
      <c r="H190" s="89"/>
      <c r="I190" s="89"/>
      <c r="J190" s="16"/>
      <c r="K190" s="16"/>
    </row>
    <row r="191" spans="5:11" ht="12.75">
      <c r="E191" s="89"/>
      <c r="F191" s="89"/>
      <c r="G191" s="89"/>
      <c r="H191" s="89"/>
      <c r="I191" s="89"/>
      <c r="J191" s="16"/>
      <c r="K191" s="16"/>
    </row>
    <row r="192" spans="5:11" ht="12.75">
      <c r="E192" s="89"/>
      <c r="F192" s="89"/>
      <c r="G192" s="89"/>
      <c r="H192" s="89"/>
      <c r="I192" s="89"/>
      <c r="J192" s="16"/>
      <c r="K192" s="16"/>
    </row>
    <row r="193" spans="5:11" ht="12.75">
      <c r="E193" s="89"/>
      <c r="F193" s="89"/>
      <c r="G193" s="89"/>
      <c r="H193" s="89"/>
      <c r="I193" s="89"/>
      <c r="J193" s="16"/>
      <c r="K193" s="16"/>
    </row>
    <row r="194" spans="5:11" ht="12.75">
      <c r="E194" s="89"/>
      <c r="F194" s="89"/>
      <c r="G194" s="89"/>
      <c r="H194" s="89"/>
      <c r="I194" s="89"/>
      <c r="J194" s="16"/>
      <c r="K194" s="16"/>
    </row>
    <row r="195" spans="5:11" ht="12.75">
      <c r="E195" s="89"/>
      <c r="F195" s="89"/>
      <c r="G195" s="89"/>
      <c r="H195" s="89"/>
      <c r="I195" s="89"/>
      <c r="J195" s="16"/>
      <c r="K195" s="16"/>
    </row>
    <row r="196" spans="5:11" ht="12.75">
      <c r="E196" s="89"/>
      <c r="F196" s="89"/>
      <c r="G196" s="89"/>
      <c r="H196" s="89"/>
      <c r="I196" s="89"/>
      <c r="J196" s="16"/>
      <c r="K196" s="16"/>
    </row>
    <row r="197" spans="5:11" ht="12.75">
      <c r="E197" s="89"/>
      <c r="F197" s="89"/>
      <c r="G197" s="89"/>
      <c r="H197" s="89"/>
      <c r="I197" s="89"/>
      <c r="J197" s="16"/>
      <c r="K197" s="16"/>
    </row>
    <row r="198" spans="5:11" ht="12.75">
      <c r="E198" s="89"/>
      <c r="F198" s="89"/>
      <c r="G198" s="89"/>
      <c r="H198" s="89"/>
      <c r="I198" s="89"/>
      <c r="J198" s="16"/>
      <c r="K198" s="16"/>
    </row>
    <row r="199" spans="5:11" ht="12.75">
      <c r="E199" s="89"/>
      <c r="F199" s="89"/>
      <c r="G199" s="89"/>
      <c r="H199" s="89"/>
      <c r="I199" s="89"/>
      <c r="J199" s="16"/>
      <c r="K199" s="16"/>
    </row>
    <row r="200" spans="5:11" ht="12.75">
      <c r="E200" s="89"/>
      <c r="F200" s="89"/>
      <c r="G200" s="89"/>
      <c r="H200" s="89"/>
      <c r="I200" s="89"/>
      <c r="J200" s="16"/>
      <c r="K200" s="16"/>
    </row>
    <row r="201" spans="5:11" ht="12.75">
      <c r="E201" s="89"/>
      <c r="F201" s="89"/>
      <c r="G201" s="89"/>
      <c r="H201" s="89"/>
      <c r="I201" s="89"/>
      <c r="J201" s="16"/>
      <c r="K201" s="16"/>
    </row>
    <row r="202" spans="5:11" ht="12.75">
      <c r="E202" s="89"/>
      <c r="F202" s="89"/>
      <c r="G202" s="89"/>
      <c r="H202" s="89"/>
      <c r="I202" s="89"/>
      <c r="J202" s="16"/>
      <c r="K202" s="16"/>
    </row>
    <row r="203" spans="5:11" ht="12.75">
      <c r="E203" s="89"/>
      <c r="F203" s="89"/>
      <c r="G203" s="89"/>
      <c r="H203" s="89"/>
      <c r="I203" s="89"/>
      <c r="J203" s="16"/>
      <c r="K203" s="16"/>
    </row>
    <row r="204" spans="5:11" ht="12.75">
      <c r="E204" s="89"/>
      <c r="F204" s="89"/>
      <c r="G204" s="89"/>
      <c r="H204" s="89"/>
      <c r="I204" s="89"/>
      <c r="J204" s="16"/>
      <c r="K204" s="16"/>
    </row>
    <row r="205" spans="5:11" ht="12.75">
      <c r="E205" s="89"/>
      <c r="F205" s="89"/>
      <c r="G205" s="89"/>
      <c r="H205" s="89"/>
      <c r="I205" s="89"/>
      <c r="J205" s="16"/>
      <c r="K205" s="16"/>
    </row>
    <row r="206" spans="5:11" ht="12.75">
      <c r="E206" s="89"/>
      <c r="F206" s="89"/>
      <c r="G206" s="89"/>
      <c r="H206" s="89"/>
      <c r="I206" s="89"/>
      <c r="J206" s="16"/>
      <c r="K206" s="16"/>
    </row>
    <row r="207" spans="5:11" ht="12.75">
      <c r="E207" s="89"/>
      <c r="F207" s="89"/>
      <c r="G207" s="89"/>
      <c r="H207" s="89"/>
      <c r="I207" s="89"/>
      <c r="J207" s="16"/>
      <c r="K207" s="16"/>
    </row>
    <row r="208" spans="5:11" ht="12.75">
      <c r="E208" s="89"/>
      <c r="F208" s="89"/>
      <c r="G208" s="89"/>
      <c r="H208" s="89"/>
      <c r="I208" s="89"/>
      <c r="J208" s="16"/>
      <c r="K208" s="16"/>
    </row>
    <row r="209" spans="5:11" ht="12.75">
      <c r="E209" s="89"/>
      <c r="F209" s="89"/>
      <c r="G209" s="89"/>
      <c r="H209" s="89"/>
      <c r="I209" s="89"/>
      <c r="J209" s="16"/>
      <c r="K209" s="16"/>
    </row>
    <row r="210" spans="5:11" ht="12.75">
      <c r="E210" s="89"/>
      <c r="F210" s="89"/>
      <c r="G210" s="89"/>
      <c r="H210" s="89"/>
      <c r="I210" s="89"/>
      <c r="J210" s="16"/>
      <c r="K210" s="16"/>
    </row>
    <row r="211" spans="5:11" ht="12.75">
      <c r="E211" s="89"/>
      <c r="F211" s="89"/>
      <c r="G211" s="89"/>
      <c r="H211" s="89"/>
      <c r="I211" s="89"/>
      <c r="J211" s="16"/>
      <c r="K211" s="16"/>
    </row>
    <row r="212" spans="5:11" ht="12.75">
      <c r="E212" s="89"/>
      <c r="F212" s="89"/>
      <c r="G212" s="89"/>
      <c r="H212" s="89"/>
      <c r="I212" s="89"/>
      <c r="J212" s="16"/>
      <c r="K212" s="16"/>
    </row>
    <row r="213" spans="5:11" ht="12.75">
      <c r="E213" s="89"/>
      <c r="F213" s="89"/>
      <c r="G213" s="89"/>
      <c r="H213" s="89"/>
      <c r="I213" s="89"/>
      <c r="J213" s="16"/>
      <c r="K213" s="16"/>
    </row>
    <row r="214" spans="5:11" ht="12.75">
      <c r="E214" s="89"/>
      <c r="F214" s="89"/>
      <c r="G214" s="89"/>
      <c r="H214" s="89"/>
      <c r="I214" s="89"/>
      <c r="J214" s="16"/>
      <c r="K214" s="16"/>
    </row>
    <row r="215" spans="5:11" ht="12.75">
      <c r="E215" s="89"/>
      <c r="F215" s="89"/>
      <c r="G215" s="89"/>
      <c r="H215" s="89"/>
      <c r="I215" s="89"/>
      <c r="J215" s="16"/>
      <c r="K215" s="16"/>
    </row>
    <row r="216" spans="5:11" ht="12.75">
      <c r="E216" s="89"/>
      <c r="F216" s="89"/>
      <c r="G216" s="89"/>
      <c r="H216" s="89"/>
      <c r="I216" s="89"/>
      <c r="J216" s="16"/>
      <c r="K216" s="16"/>
    </row>
    <row r="217" spans="5:11" ht="12.75">
      <c r="E217" s="89"/>
      <c r="F217" s="89"/>
      <c r="G217" s="89"/>
      <c r="H217" s="89"/>
      <c r="I217" s="89"/>
      <c r="J217" s="16"/>
      <c r="K217" s="16"/>
    </row>
    <row r="218" spans="5:11" ht="12.75">
      <c r="E218" s="89"/>
      <c r="F218" s="89"/>
      <c r="G218" s="89"/>
      <c r="H218" s="89"/>
      <c r="I218" s="89"/>
      <c r="J218" s="16"/>
      <c r="K218" s="16"/>
    </row>
    <row r="219" spans="5:11" ht="12.75">
      <c r="E219" s="89"/>
      <c r="F219" s="89"/>
      <c r="G219" s="89"/>
      <c r="H219" s="89"/>
      <c r="I219" s="89"/>
      <c r="J219" s="16"/>
      <c r="K219" s="16"/>
    </row>
    <row r="220" spans="5:11" ht="12.75">
      <c r="E220" s="89"/>
      <c r="F220" s="89"/>
      <c r="G220" s="89"/>
      <c r="H220" s="89"/>
      <c r="I220" s="89"/>
      <c r="J220" s="16"/>
      <c r="K220" s="16"/>
    </row>
    <row r="221" spans="5:11" ht="12.75">
      <c r="E221" s="89"/>
      <c r="F221" s="89"/>
      <c r="G221" s="89"/>
      <c r="H221" s="89"/>
      <c r="I221" s="89"/>
      <c r="J221" s="16"/>
      <c r="K221" s="16"/>
    </row>
    <row r="222" spans="5:11" ht="12.75">
      <c r="E222" s="89"/>
      <c r="F222" s="89"/>
      <c r="G222" s="89"/>
      <c r="H222" s="89"/>
      <c r="I222" s="89"/>
      <c r="J222" s="16"/>
      <c r="K222" s="16"/>
    </row>
    <row r="223" spans="5:11" ht="12.75">
      <c r="E223" s="89"/>
      <c r="F223" s="89"/>
      <c r="G223" s="89"/>
      <c r="H223" s="89"/>
      <c r="I223" s="89"/>
      <c r="J223" s="16"/>
      <c r="K223" s="16"/>
    </row>
    <row r="224" spans="5:11" ht="12.75">
      <c r="E224" s="89"/>
      <c r="F224" s="89"/>
      <c r="G224" s="89"/>
      <c r="H224" s="89"/>
      <c r="I224" s="89"/>
      <c r="J224" s="16"/>
      <c r="K224" s="16"/>
    </row>
    <row r="225" spans="5:11" ht="12.75">
      <c r="E225" s="89"/>
      <c r="F225" s="89"/>
      <c r="G225" s="89"/>
      <c r="H225" s="89"/>
      <c r="I225" s="89"/>
      <c r="J225" s="16"/>
      <c r="K225" s="16"/>
    </row>
    <row r="226" spans="5:11" ht="12.75">
      <c r="E226" s="89"/>
      <c r="F226" s="89"/>
      <c r="G226" s="89"/>
      <c r="H226" s="89"/>
      <c r="I226" s="89"/>
      <c r="J226" s="16"/>
      <c r="K226" s="16"/>
    </row>
    <row r="227" spans="5:11" ht="12.75">
      <c r="E227" s="89"/>
      <c r="F227" s="89"/>
      <c r="G227" s="89"/>
      <c r="H227" s="89"/>
      <c r="I227" s="89"/>
      <c r="J227" s="16"/>
      <c r="K227" s="16"/>
    </row>
    <row r="228" spans="5:11" ht="12.75">
      <c r="E228" s="89"/>
      <c r="F228" s="89"/>
      <c r="G228" s="89"/>
      <c r="H228" s="89"/>
      <c r="I228" s="89"/>
      <c r="J228" s="16"/>
      <c r="K228" s="16"/>
    </row>
    <row r="229" spans="5:11" ht="12.75">
      <c r="E229" s="89"/>
      <c r="F229" s="89"/>
      <c r="G229" s="89"/>
      <c r="H229" s="89"/>
      <c r="I229" s="89"/>
      <c r="J229" s="16"/>
      <c r="K229" s="16"/>
    </row>
    <row r="230" spans="5:11" ht="12.75">
      <c r="E230" s="89"/>
      <c r="F230" s="89"/>
      <c r="G230" s="89"/>
      <c r="H230" s="89"/>
      <c r="I230" s="89"/>
      <c r="J230" s="16"/>
      <c r="K230" s="16"/>
    </row>
    <row r="231" spans="5:11" ht="12.75">
      <c r="E231" s="89"/>
      <c r="F231" s="89"/>
      <c r="G231" s="89"/>
      <c r="H231" s="89"/>
      <c r="I231" s="89"/>
      <c r="J231" s="16"/>
      <c r="K231" s="16"/>
    </row>
    <row r="232" spans="5:11" ht="12.75">
      <c r="E232" s="89"/>
      <c r="F232" s="89"/>
      <c r="G232" s="89"/>
      <c r="H232" s="89"/>
      <c r="I232" s="89"/>
      <c r="J232" s="16"/>
      <c r="K232" s="16"/>
    </row>
    <row r="233" spans="5:11" ht="12.75">
      <c r="E233" s="89"/>
      <c r="F233" s="89"/>
      <c r="G233" s="89"/>
      <c r="H233" s="89"/>
      <c r="I233" s="89"/>
      <c r="J233" s="16"/>
      <c r="K233" s="16"/>
    </row>
    <row r="234" spans="5:11" ht="12.75">
      <c r="E234" s="89"/>
      <c r="F234" s="89"/>
      <c r="G234" s="89"/>
      <c r="H234" s="89"/>
      <c r="I234" s="89"/>
      <c r="J234" s="16"/>
      <c r="K234" s="16"/>
    </row>
    <row r="235" spans="5:11" ht="12.75">
      <c r="E235" s="89"/>
      <c r="F235" s="89"/>
      <c r="G235" s="89"/>
      <c r="H235" s="89"/>
      <c r="I235" s="89"/>
      <c r="J235" s="16"/>
      <c r="K235" s="16"/>
    </row>
    <row r="236" spans="5:11" ht="12.75">
      <c r="E236" s="89"/>
      <c r="F236" s="89"/>
      <c r="G236" s="89"/>
      <c r="H236" s="89"/>
      <c r="I236" s="89"/>
      <c r="J236" s="16"/>
      <c r="K236" s="16"/>
    </row>
    <row r="237" spans="5:11" ht="12.75">
      <c r="E237" s="89"/>
      <c r="F237" s="89"/>
      <c r="G237" s="89"/>
      <c r="H237" s="89"/>
      <c r="I237" s="89"/>
      <c r="J237" s="16"/>
      <c r="K237" s="16"/>
    </row>
    <row r="238" spans="5:11" ht="12.75">
      <c r="E238" s="89"/>
      <c r="F238" s="89"/>
      <c r="G238" s="89"/>
      <c r="H238" s="89"/>
      <c r="I238" s="89"/>
      <c r="J238" s="16"/>
      <c r="K238" s="16"/>
    </row>
    <row r="239" spans="5:11" ht="12.75">
      <c r="E239" s="89"/>
      <c r="F239" s="89"/>
      <c r="G239" s="89"/>
      <c r="H239" s="89"/>
      <c r="I239" s="89"/>
      <c r="J239" s="16"/>
      <c r="K239" s="16"/>
    </row>
    <row r="240" spans="5:11" ht="12.75">
      <c r="E240" s="89"/>
      <c r="F240" s="89"/>
      <c r="G240" s="89"/>
      <c r="H240" s="89"/>
      <c r="I240" s="89"/>
      <c r="J240" s="16"/>
      <c r="K240" s="16"/>
    </row>
    <row r="241" spans="5:11" ht="12.75">
      <c r="E241" s="89"/>
      <c r="F241" s="89"/>
      <c r="G241" s="89"/>
      <c r="H241" s="89"/>
      <c r="I241" s="89"/>
      <c r="J241" s="16"/>
      <c r="K241" s="16"/>
    </row>
    <row r="242" spans="5:11" ht="12.75">
      <c r="E242" s="89"/>
      <c r="F242" s="89"/>
      <c r="G242" s="89"/>
      <c r="H242" s="89"/>
      <c r="I242" s="89"/>
      <c r="J242" s="16"/>
      <c r="K242" s="16"/>
    </row>
    <row r="243" spans="5:11" ht="12.75">
      <c r="E243" s="89"/>
      <c r="F243" s="89"/>
      <c r="G243" s="89"/>
      <c r="H243" s="89"/>
      <c r="I243" s="89"/>
      <c r="J243" s="16"/>
      <c r="K243" s="16"/>
    </row>
    <row r="244" spans="5:11" ht="12.75">
      <c r="E244" s="89"/>
      <c r="F244" s="89"/>
      <c r="G244" s="89"/>
      <c r="H244" s="89"/>
      <c r="I244" s="89"/>
      <c r="J244" s="16"/>
      <c r="K244" s="16"/>
    </row>
    <row r="245" spans="5:11" ht="12.75">
      <c r="E245" s="89"/>
      <c r="F245" s="89"/>
      <c r="G245" s="89"/>
      <c r="H245" s="89"/>
      <c r="I245" s="89"/>
      <c r="J245" s="16"/>
      <c r="K245" s="16"/>
    </row>
    <row r="246" spans="5:11" ht="12.75">
      <c r="E246" s="89"/>
      <c r="F246" s="89"/>
      <c r="G246" s="89"/>
      <c r="H246" s="89"/>
      <c r="I246" s="89"/>
      <c r="J246" s="16"/>
      <c r="K246" s="16"/>
    </row>
    <row r="247" spans="5:11" ht="12.75">
      <c r="E247" s="89"/>
      <c r="F247" s="89"/>
      <c r="G247" s="89"/>
      <c r="H247" s="89"/>
      <c r="I247" s="89"/>
      <c r="J247" s="16"/>
      <c r="K247" s="16"/>
    </row>
    <row r="248" spans="5:11" ht="12.75">
      <c r="E248" s="89"/>
      <c r="F248" s="89"/>
      <c r="G248" s="89"/>
      <c r="H248" s="89"/>
      <c r="I248" s="89"/>
      <c r="J248" s="16"/>
      <c r="K248" s="16"/>
    </row>
    <row r="249" spans="5:11" ht="12.75">
      <c r="E249" s="89"/>
      <c r="F249" s="89"/>
      <c r="G249" s="89"/>
      <c r="H249" s="89"/>
      <c r="I249" s="89"/>
      <c r="J249" s="16"/>
      <c r="K249" s="16"/>
    </row>
    <row r="250" spans="5:11" ht="12.75">
      <c r="E250" s="89"/>
      <c r="F250" s="89"/>
      <c r="G250" s="89"/>
      <c r="H250" s="89"/>
      <c r="I250" s="89"/>
      <c r="J250" s="16"/>
      <c r="K250" s="16"/>
    </row>
    <row r="251" spans="5:11" ht="12.75">
      <c r="E251" s="89"/>
      <c r="F251" s="89"/>
      <c r="G251" s="89"/>
      <c r="H251" s="89"/>
      <c r="I251" s="89"/>
      <c r="J251" s="16"/>
      <c r="K251" s="16"/>
    </row>
    <row r="252" spans="5:11" ht="12.75">
      <c r="E252" s="89"/>
      <c r="F252" s="89"/>
      <c r="G252" s="89"/>
      <c r="H252" s="89"/>
      <c r="I252" s="89"/>
      <c r="J252" s="16"/>
      <c r="K252" s="16"/>
    </row>
    <row r="253" spans="5:11" ht="12.75">
      <c r="E253" s="89"/>
      <c r="F253" s="89"/>
      <c r="G253" s="89"/>
      <c r="H253" s="89"/>
      <c r="I253" s="89"/>
      <c r="J253" s="16"/>
      <c r="K253" s="16"/>
    </row>
    <row r="254" spans="5:11" ht="12.75">
      <c r="E254" s="89"/>
      <c r="F254" s="89"/>
      <c r="G254" s="89"/>
      <c r="H254" s="89"/>
      <c r="I254" s="89"/>
      <c r="J254" s="16"/>
      <c r="K254" s="16"/>
    </row>
    <row r="255" spans="5:11" ht="12.75">
      <c r="E255" s="89"/>
      <c r="F255" s="89"/>
      <c r="G255" s="89"/>
      <c r="H255" s="89"/>
      <c r="I255" s="89"/>
      <c r="J255" s="16"/>
      <c r="K255" s="16"/>
    </row>
    <row r="256" spans="5:11" ht="12.75">
      <c r="E256" s="89"/>
      <c r="F256" s="89"/>
      <c r="G256" s="89"/>
      <c r="H256" s="89"/>
      <c r="I256" s="89"/>
      <c r="J256" s="16"/>
      <c r="K256" s="16"/>
    </row>
    <row r="257" spans="5:11" ht="12.75">
      <c r="E257" s="89"/>
      <c r="F257" s="89"/>
      <c r="G257" s="89"/>
      <c r="H257" s="89"/>
      <c r="I257" s="89"/>
      <c r="J257" s="16"/>
      <c r="K257" s="16"/>
    </row>
    <row r="258" spans="5:11" ht="12.75">
      <c r="E258" s="89"/>
      <c r="F258" s="89"/>
      <c r="G258" s="89"/>
      <c r="H258" s="89"/>
      <c r="I258" s="89"/>
      <c r="J258" s="16"/>
      <c r="K258" s="16"/>
    </row>
    <row r="259" spans="5:11" ht="12.75">
      <c r="E259" s="89"/>
      <c r="F259" s="89"/>
      <c r="G259" s="89"/>
      <c r="H259" s="89"/>
      <c r="I259" s="89"/>
      <c r="J259" s="16"/>
      <c r="K259" s="16"/>
    </row>
    <row r="260" spans="5:11" ht="12.75">
      <c r="E260" s="89"/>
      <c r="F260" s="89"/>
      <c r="G260" s="89"/>
      <c r="H260" s="89"/>
      <c r="I260" s="89"/>
      <c r="J260" s="16"/>
      <c r="K260" s="16"/>
    </row>
    <row r="261" spans="5:11" ht="12.75">
      <c r="E261" s="89"/>
      <c r="F261" s="89"/>
      <c r="G261" s="89"/>
      <c r="H261" s="89"/>
      <c r="I261" s="89"/>
      <c r="J261" s="16"/>
      <c r="K261" s="16"/>
    </row>
    <row r="262" spans="5:11" ht="12.75">
      <c r="E262" s="89"/>
      <c r="F262" s="89"/>
      <c r="G262" s="89"/>
      <c r="H262" s="89"/>
      <c r="I262" s="89"/>
      <c r="J262" s="16"/>
      <c r="K262" s="16"/>
    </row>
    <row r="263" spans="5:11" ht="12.75">
      <c r="E263" s="89"/>
      <c r="F263" s="89"/>
      <c r="G263" s="89"/>
      <c r="H263" s="89"/>
      <c r="I263" s="89"/>
      <c r="J263" s="16"/>
      <c r="K263" s="16"/>
    </row>
    <row r="264" spans="5:11" ht="12.75">
      <c r="E264" s="89"/>
      <c r="F264" s="89"/>
      <c r="G264" s="89"/>
      <c r="H264" s="89"/>
      <c r="I264" s="89"/>
      <c r="J264" s="16"/>
      <c r="K264" s="16"/>
    </row>
    <row r="265" spans="5:11" ht="12.75">
      <c r="E265" s="89"/>
      <c r="F265" s="89"/>
      <c r="G265" s="89"/>
      <c r="H265" s="89"/>
      <c r="I265" s="89"/>
      <c r="J265" s="16"/>
      <c r="K265" s="16"/>
    </row>
    <row r="266" spans="5:11" ht="12.75">
      <c r="E266" s="89"/>
      <c r="F266" s="89"/>
      <c r="G266" s="89"/>
      <c r="H266" s="89"/>
      <c r="I266" s="89"/>
      <c r="J266" s="16"/>
      <c r="K266" s="16"/>
    </row>
    <row r="267" spans="5:11" ht="12.75">
      <c r="E267" s="89"/>
      <c r="F267" s="89"/>
      <c r="G267" s="89"/>
      <c r="H267" s="89"/>
      <c r="I267" s="89"/>
      <c r="J267" s="16"/>
      <c r="K267" s="16"/>
    </row>
    <row r="268" spans="5:11" ht="12.75">
      <c r="E268" s="89"/>
      <c r="F268" s="89"/>
      <c r="G268" s="89"/>
      <c r="H268" s="89"/>
      <c r="I268" s="89"/>
      <c r="J268" s="16"/>
      <c r="K268" s="16"/>
    </row>
    <row r="269" spans="5:11" ht="12.75">
      <c r="E269" s="89"/>
      <c r="F269" s="89"/>
      <c r="G269" s="89"/>
      <c r="H269" s="89"/>
      <c r="I269" s="89"/>
      <c r="J269" s="16"/>
      <c r="K269" s="16"/>
    </row>
    <row r="270" spans="5:11" ht="12.75">
      <c r="E270" s="89"/>
      <c r="F270" s="89"/>
      <c r="G270" s="89"/>
      <c r="H270" s="89"/>
      <c r="I270" s="89"/>
      <c r="J270" s="16"/>
      <c r="K270" s="16"/>
    </row>
    <row r="271" spans="5:11" ht="12.75">
      <c r="E271" s="89"/>
      <c r="F271" s="89"/>
      <c r="G271" s="89"/>
      <c r="H271" s="89"/>
      <c r="I271" s="89"/>
      <c r="J271" s="16"/>
      <c r="K271" s="16"/>
    </row>
    <row r="272" spans="5:11" ht="12.75">
      <c r="E272" s="89"/>
      <c r="F272" s="89"/>
      <c r="G272" s="89"/>
      <c r="H272" s="89"/>
      <c r="I272" s="89"/>
      <c r="J272" s="16"/>
      <c r="K272" s="16"/>
    </row>
    <row r="273" spans="5:11" ht="12.75">
      <c r="E273" s="89"/>
      <c r="F273" s="89"/>
      <c r="G273" s="89"/>
      <c r="H273" s="89"/>
      <c r="I273" s="89"/>
      <c r="J273" s="16"/>
      <c r="K273" s="16"/>
    </row>
    <row r="274" spans="5:11" ht="12.75">
      <c r="E274" s="89"/>
      <c r="F274" s="89"/>
      <c r="G274" s="89"/>
      <c r="H274" s="89"/>
      <c r="I274" s="89"/>
      <c r="J274" s="16"/>
      <c r="K274" s="16"/>
    </row>
    <row r="275" spans="5:11" ht="12.75">
      <c r="E275" s="89"/>
      <c r="F275" s="89"/>
      <c r="G275" s="89"/>
      <c r="H275" s="89"/>
      <c r="I275" s="89"/>
      <c r="J275" s="16"/>
      <c r="K275" s="16"/>
    </row>
    <row r="276" spans="5:11" ht="12.75">
      <c r="E276" s="89"/>
      <c r="F276" s="89"/>
      <c r="G276" s="89"/>
      <c r="H276" s="89"/>
      <c r="I276" s="89"/>
      <c r="J276" s="16"/>
      <c r="K276" s="16"/>
    </row>
    <row r="277" spans="5:11" ht="12.75">
      <c r="E277" s="89"/>
      <c r="F277" s="89"/>
      <c r="G277" s="89"/>
      <c r="H277" s="89"/>
      <c r="I277" s="89"/>
      <c r="J277" s="16"/>
      <c r="K277" s="16"/>
    </row>
    <row r="278" spans="5:11" ht="12.75">
      <c r="E278" s="89"/>
      <c r="F278" s="89"/>
      <c r="G278" s="89"/>
      <c r="H278" s="89"/>
      <c r="I278" s="89"/>
      <c r="J278" s="16"/>
      <c r="K278" s="16"/>
    </row>
    <row r="279" spans="5:11" ht="12.75">
      <c r="E279" s="89"/>
      <c r="F279" s="89"/>
      <c r="G279" s="89"/>
      <c r="H279" s="89"/>
      <c r="I279" s="89"/>
      <c r="J279" s="16"/>
      <c r="K279" s="16"/>
    </row>
    <row r="280" spans="5:11" ht="12.75">
      <c r="E280" s="89"/>
      <c r="F280" s="89"/>
      <c r="G280" s="89"/>
      <c r="H280" s="89"/>
      <c r="I280" s="89"/>
      <c r="J280" s="16"/>
      <c r="K280" s="16"/>
    </row>
    <row r="281" spans="5:11" ht="12.75">
      <c r="E281" s="89"/>
      <c r="F281" s="89"/>
      <c r="G281" s="89"/>
      <c r="H281" s="89"/>
      <c r="I281" s="89"/>
      <c r="J281" s="16"/>
      <c r="K281" s="16"/>
    </row>
    <row r="282" spans="5:11" ht="12.75">
      <c r="E282" s="89"/>
      <c r="F282" s="89"/>
      <c r="G282" s="89"/>
      <c r="H282" s="89"/>
      <c r="I282" s="89"/>
      <c r="J282" s="16"/>
      <c r="K282" s="16"/>
    </row>
    <row r="283" spans="5:11" ht="12.75">
      <c r="E283" s="89"/>
      <c r="F283" s="89"/>
      <c r="G283" s="89"/>
      <c r="H283" s="89"/>
      <c r="I283" s="89"/>
      <c r="J283" s="16"/>
      <c r="K283" s="16"/>
    </row>
    <row r="284" spans="5:11" ht="12.75">
      <c r="E284" s="89"/>
      <c r="F284" s="89"/>
      <c r="G284" s="89"/>
      <c r="H284" s="89"/>
      <c r="I284" s="89"/>
      <c r="J284" s="16"/>
      <c r="K284" s="16"/>
    </row>
    <row r="285" spans="5:11" ht="12.75">
      <c r="E285" s="89"/>
      <c r="F285" s="89"/>
      <c r="G285" s="89"/>
      <c r="H285" s="89"/>
      <c r="I285" s="89"/>
      <c r="J285" s="16"/>
      <c r="K285" s="16"/>
    </row>
    <row r="286" spans="5:11" ht="12.75">
      <c r="E286" s="89"/>
      <c r="F286" s="89"/>
      <c r="G286" s="89"/>
      <c r="H286" s="89"/>
      <c r="I286" s="89"/>
      <c r="J286" s="16"/>
      <c r="K286" s="16"/>
    </row>
    <row r="287" spans="5:11" ht="12.75">
      <c r="E287" s="89"/>
      <c r="F287" s="89"/>
      <c r="G287" s="89"/>
      <c r="H287" s="89"/>
      <c r="I287" s="89"/>
      <c r="J287" s="16"/>
      <c r="K287" s="16"/>
    </row>
    <row r="288" spans="5:11" ht="12.75">
      <c r="E288" s="89"/>
      <c r="F288" s="89"/>
      <c r="G288" s="89"/>
      <c r="H288" s="89"/>
      <c r="I288" s="89"/>
      <c r="J288" s="16"/>
      <c r="K288" s="16"/>
    </row>
    <row r="289" spans="5:11" ht="12.75">
      <c r="E289" s="89"/>
      <c r="F289" s="89"/>
      <c r="G289" s="89"/>
      <c r="H289" s="89"/>
      <c r="I289" s="89"/>
      <c r="J289" s="16"/>
      <c r="K289" s="16"/>
    </row>
    <row r="290" spans="5:11" ht="12.75">
      <c r="E290" s="89"/>
      <c r="F290" s="89"/>
      <c r="G290" s="89"/>
      <c r="H290" s="89"/>
      <c r="I290" s="89"/>
      <c r="J290" s="16"/>
      <c r="K290" s="16"/>
    </row>
    <row r="291" spans="5:11" ht="12.75">
      <c r="E291" s="89"/>
      <c r="F291" s="89"/>
      <c r="G291" s="89"/>
      <c r="H291" s="89"/>
      <c r="I291" s="89"/>
      <c r="J291" s="16"/>
      <c r="K291" s="16"/>
    </row>
    <row r="292" spans="5:11" ht="12.75">
      <c r="E292" s="89"/>
      <c r="F292" s="89"/>
      <c r="G292" s="89"/>
      <c r="H292" s="89"/>
      <c r="I292" s="89"/>
      <c r="J292" s="16"/>
      <c r="K292" s="16"/>
    </row>
    <row r="293" spans="5:11" ht="12.75">
      <c r="E293" s="89"/>
      <c r="F293" s="89"/>
      <c r="G293" s="89"/>
      <c r="H293" s="89"/>
      <c r="I293" s="89"/>
      <c r="J293" s="16"/>
      <c r="K293" s="16"/>
    </row>
    <row r="294" spans="5:11" ht="12.75">
      <c r="E294" s="89"/>
      <c r="F294" s="89"/>
      <c r="G294" s="89"/>
      <c r="H294" s="89"/>
      <c r="I294" s="89"/>
      <c r="J294" s="16"/>
      <c r="K294" s="16"/>
    </row>
    <row r="295" spans="5:11" ht="12.75">
      <c r="E295" s="89"/>
      <c r="F295" s="89"/>
      <c r="G295" s="89"/>
      <c r="H295" s="89"/>
      <c r="I295" s="89"/>
      <c r="J295" s="16"/>
      <c r="K295" s="16"/>
    </row>
    <row r="296" spans="5:11" ht="12.75">
      <c r="E296" s="89"/>
      <c r="F296" s="89"/>
      <c r="G296" s="89"/>
      <c r="H296" s="89"/>
      <c r="I296" s="89"/>
      <c r="J296" s="16"/>
      <c r="K296" s="16"/>
    </row>
    <row r="297" spans="5:11" ht="12.75">
      <c r="E297" s="89"/>
      <c r="F297" s="89"/>
      <c r="G297" s="89"/>
      <c r="H297" s="89"/>
      <c r="I297" s="89"/>
      <c r="J297" s="16"/>
      <c r="K297" s="16"/>
    </row>
    <row r="298" spans="5:11" ht="12.75">
      <c r="E298" s="89"/>
      <c r="F298" s="89"/>
      <c r="G298" s="89"/>
      <c r="H298" s="89"/>
      <c r="I298" s="89"/>
      <c r="J298" s="16"/>
      <c r="K298" s="16"/>
    </row>
    <row r="299" spans="5:11" ht="12.75">
      <c r="E299" s="89"/>
      <c r="F299" s="89"/>
      <c r="G299" s="89"/>
      <c r="H299" s="89"/>
      <c r="I299" s="89"/>
      <c r="J299" s="16"/>
      <c r="K299" s="16"/>
    </row>
    <row r="300" spans="5:11" ht="12.75">
      <c r="E300" s="89"/>
      <c r="F300" s="89"/>
      <c r="G300" s="89"/>
      <c r="H300" s="89"/>
      <c r="I300" s="89"/>
      <c r="J300" s="16"/>
      <c r="K300" s="16"/>
    </row>
    <row r="301" spans="5:11" ht="12.75">
      <c r="E301" s="89"/>
      <c r="F301" s="89"/>
      <c r="G301" s="89"/>
      <c r="H301" s="89"/>
      <c r="I301" s="89"/>
      <c r="J301" s="16"/>
      <c r="K301" s="16"/>
    </row>
    <row r="302" spans="5:11" ht="12.75">
      <c r="E302" s="89"/>
      <c r="F302" s="89"/>
      <c r="G302" s="89"/>
      <c r="H302" s="89"/>
      <c r="I302" s="89"/>
      <c r="J302" s="16"/>
      <c r="K302" s="16"/>
    </row>
    <row r="303" spans="5:11" ht="12.75">
      <c r="E303" s="89"/>
      <c r="F303" s="89"/>
      <c r="G303" s="89"/>
      <c r="H303" s="89"/>
      <c r="I303" s="89"/>
      <c r="J303" s="16"/>
      <c r="K303" s="16"/>
    </row>
    <row r="304" spans="5:11" ht="12.75">
      <c r="E304" s="89"/>
      <c r="F304" s="89"/>
      <c r="G304" s="89"/>
      <c r="H304" s="89"/>
      <c r="I304" s="89"/>
      <c r="J304" s="16"/>
      <c r="K304" s="16"/>
    </row>
    <row r="305" spans="5:11" ht="12.75">
      <c r="E305" s="89"/>
      <c r="F305" s="89"/>
      <c r="G305" s="89"/>
      <c r="H305" s="89"/>
      <c r="I305" s="89"/>
      <c r="J305" s="16"/>
      <c r="K305" s="16"/>
    </row>
    <row r="306" spans="5:11" ht="12.75">
      <c r="E306" s="89"/>
      <c r="F306" s="89"/>
      <c r="G306" s="89"/>
      <c r="H306" s="89"/>
      <c r="I306" s="89"/>
      <c r="J306" s="16"/>
      <c r="K306" s="16"/>
    </row>
    <row r="307" spans="5:11" ht="12.75">
      <c r="E307" s="89"/>
      <c r="F307" s="89"/>
      <c r="G307" s="89"/>
      <c r="H307" s="89"/>
      <c r="I307" s="89"/>
      <c r="J307" s="16"/>
      <c r="K307" s="16"/>
    </row>
    <row r="308" spans="5:11" ht="12.75">
      <c r="E308" s="89"/>
      <c r="F308" s="89"/>
      <c r="G308" s="89"/>
      <c r="H308" s="89"/>
      <c r="I308" s="89"/>
      <c r="J308" s="16"/>
      <c r="K308" s="16"/>
    </row>
    <row r="309" spans="5:11" ht="12.75">
      <c r="E309" s="89"/>
      <c r="F309" s="89"/>
      <c r="G309" s="89"/>
      <c r="H309" s="89"/>
      <c r="I309" s="89"/>
      <c r="J309" s="16"/>
      <c r="K309" s="16"/>
    </row>
    <row r="310" spans="5:11" ht="12.75">
      <c r="E310" s="89"/>
      <c r="F310" s="89"/>
      <c r="G310" s="89"/>
      <c r="H310" s="89"/>
      <c r="I310" s="89"/>
      <c r="J310" s="16"/>
      <c r="K310" s="16"/>
    </row>
    <row r="311" spans="5:11" ht="12.75">
      <c r="E311" s="89"/>
      <c r="F311" s="89"/>
      <c r="G311" s="89"/>
      <c r="H311" s="89"/>
      <c r="I311" s="89"/>
      <c r="J311" s="16"/>
      <c r="K311" s="16"/>
    </row>
    <row r="312" spans="5:11" ht="12.75">
      <c r="E312" s="89"/>
      <c r="F312" s="89"/>
      <c r="G312" s="89"/>
      <c r="H312" s="89"/>
      <c r="I312" s="89"/>
      <c r="J312" s="16"/>
      <c r="K312" s="16"/>
    </row>
    <row r="313" spans="5:11" ht="12.75">
      <c r="E313" s="89"/>
      <c r="F313" s="89"/>
      <c r="G313" s="89"/>
      <c r="H313" s="89"/>
      <c r="I313" s="89"/>
      <c r="J313" s="16"/>
      <c r="K313" s="16"/>
    </row>
    <row r="314" spans="5:11" ht="12.75">
      <c r="E314" s="89"/>
      <c r="F314" s="89"/>
      <c r="G314" s="89"/>
      <c r="H314" s="89"/>
      <c r="I314" s="89"/>
      <c r="J314" s="16"/>
      <c r="K314" s="16"/>
    </row>
    <row r="315" spans="5:11" ht="12.75">
      <c r="E315" s="89"/>
      <c r="F315" s="89"/>
      <c r="G315" s="89"/>
      <c r="H315" s="89"/>
      <c r="I315" s="89"/>
      <c r="J315" s="16"/>
      <c r="K315" s="16"/>
    </row>
    <row r="316" spans="5:11" ht="12.75">
      <c r="E316" s="89"/>
      <c r="F316" s="89"/>
      <c r="G316" s="89"/>
      <c r="H316" s="89"/>
      <c r="I316" s="89"/>
      <c r="J316" s="16"/>
      <c r="K316" s="16"/>
    </row>
    <row r="317" spans="5:11" ht="12.75">
      <c r="E317" s="89"/>
      <c r="F317" s="89"/>
      <c r="G317" s="89"/>
      <c r="H317" s="89"/>
      <c r="I317" s="89"/>
      <c r="J317" s="16"/>
      <c r="K317" s="16"/>
    </row>
    <row r="318" spans="5:11" ht="12.75">
      <c r="E318" s="89"/>
      <c r="F318" s="89"/>
      <c r="G318" s="89"/>
      <c r="H318" s="89"/>
      <c r="I318" s="89"/>
      <c r="J318" s="16"/>
      <c r="K318" s="16"/>
    </row>
    <row r="319" spans="5:11" ht="12.75">
      <c r="E319" s="89"/>
      <c r="F319" s="89"/>
      <c r="G319" s="89"/>
      <c r="H319" s="89"/>
      <c r="I319" s="89"/>
      <c r="J319" s="16"/>
      <c r="K319" s="16"/>
    </row>
    <row r="320" spans="5:11" ht="12.75">
      <c r="E320" s="89"/>
      <c r="F320" s="89"/>
      <c r="G320" s="89"/>
      <c r="H320" s="89"/>
      <c r="I320" s="89"/>
      <c r="J320" s="16"/>
      <c r="K320" s="16"/>
    </row>
    <row r="321" spans="5:11" ht="12.75">
      <c r="E321" s="89"/>
      <c r="F321" s="89"/>
      <c r="G321" s="89"/>
      <c r="H321" s="89"/>
      <c r="I321" s="89"/>
      <c r="J321" s="16"/>
      <c r="K321" s="16"/>
    </row>
    <row r="322" spans="5:11" ht="12.75">
      <c r="E322" s="89"/>
      <c r="F322" s="89"/>
      <c r="G322" s="89"/>
      <c r="H322" s="89"/>
      <c r="I322" s="89"/>
      <c r="J322" s="16"/>
      <c r="K322" s="16"/>
    </row>
    <row r="323" spans="5:11" ht="12.75">
      <c r="E323" s="89"/>
      <c r="F323" s="89"/>
      <c r="G323" s="89"/>
      <c r="H323" s="89"/>
      <c r="I323" s="89"/>
      <c r="J323" s="16"/>
      <c r="K323" s="16"/>
    </row>
    <row r="324" spans="5:11" ht="12.75">
      <c r="E324" s="89"/>
      <c r="F324" s="89"/>
      <c r="G324" s="89"/>
      <c r="H324" s="89"/>
      <c r="I324" s="89"/>
      <c r="J324" s="16"/>
      <c r="K324" s="16"/>
    </row>
    <row r="325" spans="5:11" ht="12.75">
      <c r="E325" s="89"/>
      <c r="F325" s="89"/>
      <c r="G325" s="89"/>
      <c r="H325" s="89"/>
      <c r="I325" s="89"/>
      <c r="J325" s="16"/>
      <c r="K325" s="16"/>
    </row>
    <row r="326" spans="5:11" ht="12.75">
      <c r="E326" s="89"/>
      <c r="F326" s="89"/>
      <c r="G326" s="89"/>
      <c r="H326" s="89"/>
      <c r="I326" s="89"/>
      <c r="J326" s="16"/>
      <c r="K326" s="16"/>
    </row>
    <row r="327" spans="5:11" ht="12.75">
      <c r="E327" s="89"/>
      <c r="F327" s="89"/>
      <c r="G327" s="89"/>
      <c r="H327" s="89"/>
      <c r="I327" s="89"/>
      <c r="J327" s="16"/>
      <c r="K327" s="16"/>
    </row>
    <row r="328" spans="5:11" ht="12.75">
      <c r="E328" s="89"/>
      <c r="F328" s="89"/>
      <c r="G328" s="89"/>
      <c r="H328" s="89"/>
      <c r="I328" s="89"/>
      <c r="J328" s="16"/>
      <c r="K328" s="16"/>
    </row>
    <row r="329" spans="5:11" ht="12.75">
      <c r="E329" s="89"/>
      <c r="F329" s="89"/>
      <c r="G329" s="89"/>
      <c r="H329" s="89"/>
      <c r="I329" s="89"/>
      <c r="J329" s="16"/>
      <c r="K329" s="16"/>
    </row>
    <row r="330" spans="5:11" ht="12.75">
      <c r="E330" s="89"/>
      <c r="F330" s="89"/>
      <c r="G330" s="89"/>
      <c r="H330" s="89"/>
      <c r="I330" s="89"/>
      <c r="J330" s="16"/>
      <c r="K330" s="16"/>
    </row>
    <row r="331" spans="5:11" ht="12.75">
      <c r="E331" s="89"/>
      <c r="F331" s="89"/>
      <c r="G331" s="89"/>
      <c r="H331" s="89"/>
      <c r="I331" s="89"/>
      <c r="J331" s="16"/>
      <c r="K331" s="16"/>
    </row>
    <row r="332" spans="5:11" ht="12.75">
      <c r="E332" s="89"/>
      <c r="F332" s="89"/>
      <c r="G332" s="89"/>
      <c r="H332" s="89"/>
      <c r="I332" s="89"/>
      <c r="J332" s="16"/>
      <c r="K332" s="16"/>
    </row>
    <row r="333" spans="5:11" ht="12.75">
      <c r="E333" s="89"/>
      <c r="F333" s="89"/>
      <c r="G333" s="89"/>
      <c r="H333" s="89"/>
      <c r="I333" s="89"/>
      <c r="J333" s="16"/>
      <c r="K333" s="16"/>
    </row>
    <row r="334" spans="5:11" ht="12.75">
      <c r="E334" s="89"/>
      <c r="F334" s="89"/>
      <c r="G334" s="89"/>
      <c r="H334" s="89"/>
      <c r="I334" s="89"/>
      <c r="J334" s="16"/>
      <c r="K334" s="16"/>
    </row>
    <row r="335" spans="5:11" ht="12.75">
      <c r="E335" s="89"/>
      <c r="F335" s="89"/>
      <c r="G335" s="89"/>
      <c r="H335" s="89"/>
      <c r="I335" s="89"/>
      <c r="J335" s="16"/>
      <c r="K335" s="16"/>
    </row>
    <row r="336" spans="5:11" ht="12.75">
      <c r="E336" s="89"/>
      <c r="F336" s="89"/>
      <c r="G336" s="89"/>
      <c r="H336" s="89"/>
      <c r="I336" s="89"/>
      <c r="J336" s="16"/>
      <c r="K336" s="16"/>
    </row>
    <row r="337" spans="5:11" ht="12.75">
      <c r="E337" s="89"/>
      <c r="F337" s="89"/>
      <c r="G337" s="89"/>
      <c r="H337" s="89"/>
      <c r="I337" s="89"/>
      <c r="J337" s="16"/>
      <c r="K337" s="16"/>
    </row>
    <row r="338" spans="5:11" ht="12.75">
      <c r="E338" s="89"/>
      <c r="F338" s="89"/>
      <c r="G338" s="89"/>
      <c r="H338" s="89"/>
      <c r="I338" s="89"/>
      <c r="J338" s="16"/>
      <c r="K338" s="16"/>
    </row>
    <row r="339" spans="5:11" ht="12.75">
      <c r="E339" s="89"/>
      <c r="F339" s="89"/>
      <c r="G339" s="89"/>
      <c r="H339" s="89"/>
      <c r="I339" s="89"/>
      <c r="J339" s="16"/>
      <c r="K339" s="16"/>
    </row>
    <row r="340" spans="5:11" ht="12.75">
      <c r="E340" s="89"/>
      <c r="F340" s="89"/>
      <c r="G340" s="89"/>
      <c r="H340" s="89"/>
      <c r="I340" s="89"/>
      <c r="J340" s="16"/>
      <c r="K340" s="16"/>
    </row>
    <row r="341" spans="5:11" ht="12.75">
      <c r="E341" s="89"/>
      <c r="F341" s="89"/>
      <c r="G341" s="89"/>
      <c r="H341" s="89"/>
      <c r="I341" s="89"/>
      <c r="J341" s="16"/>
      <c r="K341" s="16"/>
    </row>
    <row r="342" spans="5:11" ht="12.75">
      <c r="E342" s="89"/>
      <c r="F342" s="89"/>
      <c r="G342" s="89"/>
      <c r="H342" s="89"/>
      <c r="I342" s="89"/>
      <c r="J342" s="16"/>
      <c r="K342" s="16"/>
    </row>
    <row r="343" spans="5:11" ht="12.75">
      <c r="E343" s="89"/>
      <c r="F343" s="89"/>
      <c r="G343" s="89"/>
      <c r="H343" s="89"/>
      <c r="I343" s="89"/>
      <c r="J343" s="16"/>
      <c r="K343" s="16"/>
    </row>
    <row r="344" spans="5:11" ht="12.75">
      <c r="E344" s="89"/>
      <c r="F344" s="89"/>
      <c r="G344" s="89"/>
      <c r="H344" s="89"/>
      <c r="I344" s="89"/>
      <c r="J344" s="16"/>
      <c r="K344" s="16"/>
    </row>
    <row r="345" spans="5:11" ht="12.75">
      <c r="E345" s="89"/>
      <c r="F345" s="89"/>
      <c r="G345" s="89"/>
      <c r="H345" s="89"/>
      <c r="I345" s="89"/>
      <c r="J345" s="16"/>
      <c r="K345" s="16"/>
    </row>
    <row r="346" spans="5:11" ht="12.75">
      <c r="E346" s="89"/>
      <c r="F346" s="89"/>
      <c r="G346" s="89"/>
      <c r="H346" s="89"/>
      <c r="I346" s="89"/>
      <c r="J346" s="16"/>
      <c r="K346" s="16"/>
    </row>
    <row r="347" spans="5:11" ht="12.75">
      <c r="E347" s="89"/>
      <c r="F347" s="89"/>
      <c r="G347" s="89"/>
      <c r="H347" s="89"/>
      <c r="I347" s="89"/>
      <c r="J347" s="16"/>
      <c r="K347" s="16"/>
    </row>
    <row r="348" spans="5:11" ht="12.75">
      <c r="E348" s="89"/>
      <c r="F348" s="89"/>
      <c r="G348" s="89"/>
      <c r="H348" s="89"/>
      <c r="I348" s="89"/>
      <c r="J348" s="16"/>
      <c r="K348" s="16"/>
    </row>
    <row r="349" spans="5:11" ht="12.75">
      <c r="E349" s="89"/>
      <c r="F349" s="89"/>
      <c r="G349" s="89"/>
      <c r="H349" s="89"/>
      <c r="I349" s="89"/>
      <c r="J349" s="16"/>
      <c r="K349" s="16"/>
    </row>
    <row r="350" spans="5:11" ht="12.75">
      <c r="E350" s="89"/>
      <c r="F350" s="89"/>
      <c r="G350" s="89"/>
      <c r="H350" s="89"/>
      <c r="I350" s="89"/>
      <c r="J350" s="16"/>
      <c r="K350" s="16"/>
    </row>
    <row r="351" spans="5:11" ht="12.75">
      <c r="E351" s="89"/>
      <c r="F351" s="89"/>
      <c r="G351" s="89"/>
      <c r="H351" s="89"/>
      <c r="I351" s="89"/>
      <c r="J351" s="16"/>
      <c r="K351" s="16"/>
    </row>
    <row r="352" spans="5:11" ht="12.75">
      <c r="E352" s="89"/>
      <c r="F352" s="89"/>
      <c r="G352" s="89"/>
      <c r="H352" s="89"/>
      <c r="I352" s="89"/>
      <c r="J352" s="16"/>
      <c r="K352" s="16"/>
    </row>
    <row r="353" spans="5:11" ht="12.75">
      <c r="E353" s="89"/>
      <c r="F353" s="89"/>
      <c r="G353" s="89"/>
      <c r="H353" s="89"/>
      <c r="I353" s="89"/>
      <c r="J353" s="16"/>
      <c r="K353" s="16"/>
    </row>
    <row r="354" spans="5:11" ht="12.75">
      <c r="E354" s="89"/>
      <c r="F354" s="89"/>
      <c r="G354" s="89"/>
      <c r="H354" s="89"/>
      <c r="I354" s="89"/>
      <c r="J354" s="16"/>
      <c r="K354" s="16"/>
    </row>
    <row r="355" spans="5:11" ht="12.75">
      <c r="E355" s="89"/>
      <c r="F355" s="89"/>
      <c r="G355" s="89"/>
      <c r="H355" s="89"/>
      <c r="I355" s="89"/>
      <c r="J355" s="16"/>
      <c r="K355" s="16"/>
    </row>
    <row r="356" spans="5:11" ht="12.75">
      <c r="E356" s="89"/>
      <c r="F356" s="89"/>
      <c r="G356" s="89"/>
      <c r="H356" s="89"/>
      <c r="I356" s="89"/>
      <c r="J356" s="16"/>
      <c r="K356" s="16"/>
    </row>
    <row r="357" spans="5:11" ht="12.75">
      <c r="E357" s="89"/>
      <c r="F357" s="89"/>
      <c r="G357" s="89"/>
      <c r="H357" s="89"/>
      <c r="I357" s="89"/>
      <c r="J357" s="16"/>
      <c r="K357" s="16"/>
    </row>
    <row r="358" spans="5:11" ht="12.75">
      <c r="E358" s="89"/>
      <c r="F358" s="89"/>
      <c r="G358" s="89"/>
      <c r="H358" s="89"/>
      <c r="I358" s="89"/>
      <c r="J358" s="16"/>
      <c r="K358" s="16"/>
    </row>
    <row r="359" spans="5:11" ht="12.75">
      <c r="E359" s="89"/>
      <c r="F359" s="89"/>
      <c r="G359" s="89"/>
      <c r="H359" s="89"/>
      <c r="I359" s="89"/>
      <c r="J359" s="16"/>
      <c r="K359" s="16"/>
    </row>
    <row r="360" spans="5:11" ht="12.75">
      <c r="E360" s="89"/>
      <c r="F360" s="89"/>
      <c r="G360" s="89"/>
      <c r="H360" s="89"/>
      <c r="I360" s="89"/>
      <c r="J360" s="16"/>
      <c r="K360" s="16"/>
    </row>
    <row r="361" spans="5:11" ht="12.75">
      <c r="E361" s="89"/>
      <c r="F361" s="89"/>
      <c r="G361" s="89"/>
      <c r="H361" s="89"/>
      <c r="I361" s="89"/>
      <c r="J361" s="16"/>
      <c r="K361" s="16"/>
    </row>
    <row r="362" spans="5:11" ht="12.75">
      <c r="E362" s="89"/>
      <c r="F362" s="89"/>
      <c r="G362" s="89"/>
      <c r="H362" s="89"/>
      <c r="I362" s="89"/>
      <c r="J362" s="16"/>
      <c r="K362" s="16"/>
    </row>
    <row r="363" spans="5:11" ht="12.75">
      <c r="E363" s="89"/>
      <c r="F363" s="89"/>
      <c r="G363" s="89"/>
      <c r="H363" s="89"/>
      <c r="I363" s="89"/>
      <c r="J363" s="16"/>
      <c r="K363" s="16"/>
    </row>
    <row r="364" spans="5:11" ht="12.75">
      <c r="E364" s="89"/>
      <c r="F364" s="89"/>
      <c r="G364" s="89"/>
      <c r="H364" s="89"/>
      <c r="I364" s="89"/>
      <c r="J364" s="16"/>
      <c r="K364" s="16"/>
    </row>
    <row r="365" spans="5:11" ht="12.75">
      <c r="E365" s="89"/>
      <c r="F365" s="89"/>
      <c r="G365" s="89"/>
      <c r="H365" s="89"/>
      <c r="I365" s="89"/>
      <c r="J365" s="16"/>
      <c r="K365" s="16"/>
    </row>
    <row r="366" spans="5:11" ht="12.75">
      <c r="E366" s="89"/>
      <c r="F366" s="89"/>
      <c r="G366" s="89"/>
      <c r="H366" s="89"/>
      <c r="I366" s="89"/>
      <c r="J366" s="16"/>
      <c r="K366" s="16"/>
    </row>
    <row r="367" spans="5:11" ht="12.75">
      <c r="E367" s="89"/>
      <c r="F367" s="89"/>
      <c r="G367" s="89"/>
      <c r="H367" s="89"/>
      <c r="I367" s="89"/>
      <c r="J367" s="16"/>
      <c r="K367" s="16"/>
    </row>
    <row r="368" spans="5:11" ht="12.75">
      <c r="E368" s="89"/>
      <c r="F368" s="89"/>
      <c r="G368" s="89"/>
      <c r="H368" s="89"/>
      <c r="I368" s="89"/>
      <c r="J368" s="16"/>
      <c r="K368" s="16"/>
    </row>
    <row r="369" spans="5:11" ht="12.75">
      <c r="E369" s="89"/>
      <c r="F369" s="89"/>
      <c r="G369" s="89"/>
      <c r="H369" s="89"/>
      <c r="I369" s="89"/>
      <c r="J369" s="16"/>
      <c r="K369" s="16"/>
    </row>
    <row r="370" spans="5:11" ht="12.75">
      <c r="E370" s="89"/>
      <c r="F370" s="89"/>
      <c r="G370" s="89"/>
      <c r="H370" s="89"/>
      <c r="I370" s="89"/>
      <c r="J370" s="16"/>
      <c r="K370" s="16"/>
    </row>
    <row r="371" spans="5:11" ht="12.75">
      <c r="E371" s="89"/>
      <c r="F371" s="89"/>
      <c r="G371" s="89"/>
      <c r="H371" s="89"/>
      <c r="I371" s="89"/>
      <c r="J371" s="16"/>
      <c r="K371" s="16"/>
    </row>
    <row r="372" spans="5:11" ht="12.75">
      <c r="E372" s="89"/>
      <c r="F372" s="89"/>
      <c r="G372" s="89"/>
      <c r="H372" s="89"/>
      <c r="I372" s="89"/>
      <c r="J372" s="16"/>
      <c r="K372" s="16"/>
    </row>
    <row r="373" spans="5:11" ht="12.75">
      <c r="E373" s="89"/>
      <c r="F373" s="89"/>
      <c r="G373" s="89"/>
      <c r="H373" s="89"/>
      <c r="I373" s="89"/>
      <c r="J373" s="16"/>
      <c r="K373" s="16"/>
    </row>
    <row r="374" spans="5:11" ht="12.75">
      <c r="E374" s="89"/>
      <c r="F374" s="89"/>
      <c r="G374" s="89"/>
      <c r="H374" s="89"/>
      <c r="I374" s="89"/>
      <c r="J374" s="16"/>
      <c r="K374" s="16"/>
    </row>
    <row r="375" spans="5:11" ht="12.75">
      <c r="E375" s="89"/>
      <c r="F375" s="89"/>
      <c r="G375" s="89"/>
      <c r="H375" s="89"/>
      <c r="I375" s="89"/>
      <c r="J375" s="16"/>
      <c r="K375" s="16"/>
    </row>
    <row r="376" spans="5:11" ht="12.75">
      <c r="E376" s="89"/>
      <c r="F376" s="89"/>
      <c r="G376" s="89"/>
      <c r="H376" s="89"/>
      <c r="I376" s="89"/>
      <c r="J376" s="16"/>
      <c r="K376" s="16"/>
    </row>
    <row r="377" spans="5:11" ht="12.75">
      <c r="E377" s="89"/>
      <c r="F377" s="89"/>
      <c r="G377" s="89"/>
      <c r="H377" s="89"/>
      <c r="I377" s="89"/>
      <c r="J377" s="16"/>
      <c r="K377" s="16"/>
    </row>
    <row r="378" spans="5:11" ht="12.75">
      <c r="E378" s="89"/>
      <c r="F378" s="89"/>
      <c r="G378" s="89"/>
      <c r="H378" s="89"/>
      <c r="I378" s="89"/>
      <c r="J378" s="16"/>
      <c r="K378" s="16"/>
    </row>
    <row r="379" spans="5:11" ht="12.75">
      <c r="E379" s="89"/>
      <c r="F379" s="89"/>
      <c r="G379" s="89"/>
      <c r="H379" s="89"/>
      <c r="I379" s="89"/>
      <c r="J379" s="16"/>
      <c r="K379" s="16"/>
    </row>
    <row r="380" spans="5:11" ht="12.75">
      <c r="E380" s="89"/>
      <c r="F380" s="89"/>
      <c r="G380" s="89"/>
      <c r="H380" s="89"/>
      <c r="I380" s="89"/>
      <c r="J380" s="16"/>
      <c r="K380" s="16"/>
    </row>
    <row r="381" spans="5:11" ht="12.75">
      <c r="E381" s="89"/>
      <c r="F381" s="89"/>
      <c r="G381" s="89"/>
      <c r="H381" s="89"/>
      <c r="I381" s="89"/>
      <c r="J381" s="16"/>
      <c r="K381" s="16"/>
    </row>
    <row r="382" spans="5:11" ht="12.75">
      <c r="E382" s="89"/>
      <c r="F382" s="89"/>
      <c r="G382" s="89"/>
      <c r="H382" s="89"/>
      <c r="I382" s="89"/>
      <c r="J382" s="16"/>
      <c r="K382" s="16"/>
    </row>
    <row r="383" spans="5:11" ht="12.75">
      <c r="E383" s="89"/>
      <c r="F383" s="89"/>
      <c r="G383" s="89"/>
      <c r="H383" s="89"/>
      <c r="I383" s="89"/>
      <c r="J383" s="16"/>
      <c r="K383" s="16"/>
    </row>
    <row r="384" spans="5:11" ht="12.75">
      <c r="E384" s="89"/>
      <c r="F384" s="89"/>
      <c r="G384" s="89"/>
      <c r="H384" s="89"/>
      <c r="I384" s="89"/>
      <c r="J384" s="16"/>
      <c r="K384" s="16"/>
    </row>
    <row r="385" spans="5:11" ht="12.75">
      <c r="E385" s="89"/>
      <c r="F385" s="89"/>
      <c r="G385" s="89"/>
      <c r="H385" s="89"/>
      <c r="I385" s="89"/>
      <c r="J385" s="16"/>
      <c r="K385" s="16"/>
    </row>
    <row r="386" spans="5:11" ht="12.75">
      <c r="E386" s="89"/>
      <c r="F386" s="89"/>
      <c r="G386" s="89"/>
      <c r="H386" s="89"/>
      <c r="I386" s="89"/>
      <c r="J386" s="16"/>
      <c r="K386" s="16"/>
    </row>
    <row r="387" spans="5:11" ht="12.75">
      <c r="E387" s="89"/>
      <c r="F387" s="89"/>
      <c r="G387" s="89"/>
      <c r="H387" s="89"/>
      <c r="I387" s="89"/>
      <c r="J387" s="16"/>
      <c r="K387" s="16"/>
    </row>
    <row r="388" spans="5:11" ht="12.75">
      <c r="E388" s="89"/>
      <c r="F388" s="89"/>
      <c r="G388" s="89"/>
      <c r="H388" s="89"/>
      <c r="I388" s="89"/>
      <c r="J388" s="16"/>
      <c r="K388" s="16"/>
    </row>
    <row r="389" spans="5:11" ht="12.75">
      <c r="E389" s="89"/>
      <c r="F389" s="89"/>
      <c r="G389" s="89"/>
      <c r="H389" s="89"/>
      <c r="I389" s="89"/>
      <c r="J389" s="16"/>
      <c r="K389" s="16"/>
    </row>
    <row r="390" spans="5:11" ht="12.75">
      <c r="E390" s="89"/>
      <c r="F390" s="89"/>
      <c r="G390" s="89"/>
      <c r="H390" s="89"/>
      <c r="I390" s="89"/>
      <c r="J390" s="16"/>
      <c r="K390" s="16"/>
    </row>
    <row r="391" spans="5:11" ht="12.75">
      <c r="E391" s="89"/>
      <c r="F391" s="89"/>
      <c r="G391" s="89"/>
      <c r="H391" s="89"/>
      <c r="I391" s="89"/>
      <c r="J391" s="16"/>
      <c r="K391" s="16"/>
    </row>
    <row r="392" spans="5:11" ht="12.75">
      <c r="E392" s="89"/>
      <c r="F392" s="89"/>
      <c r="G392" s="89"/>
      <c r="H392" s="89"/>
      <c r="I392" s="89"/>
      <c r="J392" s="16"/>
      <c r="K392" s="16"/>
    </row>
    <row r="393" spans="5:11" ht="12.75">
      <c r="E393" s="89"/>
      <c r="F393" s="89"/>
      <c r="G393" s="89"/>
      <c r="H393" s="89"/>
      <c r="I393" s="89"/>
      <c r="J393" s="16"/>
      <c r="K393" s="16"/>
    </row>
    <row r="394" spans="5:11" ht="12.75">
      <c r="E394" s="89"/>
      <c r="F394" s="89"/>
      <c r="G394" s="89"/>
      <c r="H394" s="89"/>
      <c r="I394" s="89"/>
      <c r="J394" s="16"/>
      <c r="K394" s="16"/>
    </row>
    <row r="395" spans="5:11" ht="12.75">
      <c r="E395" s="89"/>
      <c r="F395" s="89"/>
      <c r="G395" s="89"/>
      <c r="H395" s="89"/>
      <c r="I395" s="89"/>
      <c r="J395" s="16"/>
      <c r="K395" s="16"/>
    </row>
    <row r="396" spans="5:11" ht="12.75">
      <c r="E396" s="89"/>
      <c r="F396" s="89"/>
      <c r="G396" s="89"/>
      <c r="H396" s="89"/>
      <c r="I396" s="89"/>
      <c r="J396" s="16"/>
      <c r="K396" s="16"/>
    </row>
    <row r="397" spans="5:11" ht="12.75">
      <c r="E397" s="89"/>
      <c r="F397" s="89"/>
      <c r="G397" s="89"/>
      <c r="H397" s="89"/>
      <c r="I397" s="89"/>
      <c r="J397" s="16"/>
      <c r="K397" s="16"/>
    </row>
    <row r="398" spans="5:11" ht="12.75">
      <c r="E398" s="89"/>
      <c r="F398" s="89"/>
      <c r="G398" s="89"/>
      <c r="H398" s="89"/>
      <c r="I398" s="89"/>
      <c r="J398" s="16"/>
      <c r="K398" s="16"/>
    </row>
    <row r="399" spans="5:11" ht="12.75">
      <c r="E399" s="89"/>
      <c r="F399" s="89"/>
      <c r="G399" s="89"/>
      <c r="H399" s="89"/>
      <c r="I399" s="89"/>
      <c r="J399" s="16"/>
      <c r="K399" s="16"/>
    </row>
    <row r="400" spans="5:11" ht="12.75">
      <c r="E400" s="89"/>
      <c r="F400" s="89"/>
      <c r="G400" s="89"/>
      <c r="H400" s="89"/>
      <c r="I400" s="89"/>
      <c r="J400" s="16"/>
      <c r="K400" s="16"/>
    </row>
    <row r="401" spans="5:11" ht="12.75">
      <c r="E401" s="89"/>
      <c r="F401" s="89"/>
      <c r="G401" s="89"/>
      <c r="H401" s="89"/>
      <c r="I401" s="89"/>
      <c r="J401" s="16"/>
      <c r="K401" s="16"/>
    </row>
    <row r="402" spans="5:11" ht="12.75">
      <c r="E402" s="89"/>
      <c r="F402" s="89"/>
      <c r="G402" s="89"/>
      <c r="H402" s="89"/>
      <c r="I402" s="89"/>
      <c r="J402" s="16"/>
      <c r="K402" s="16"/>
    </row>
    <row r="403" spans="5:11" ht="12.75">
      <c r="E403" s="89"/>
      <c r="F403" s="89"/>
      <c r="G403" s="89"/>
      <c r="H403" s="89"/>
      <c r="I403" s="89"/>
      <c r="J403" s="16"/>
      <c r="K403" s="16"/>
    </row>
    <row r="404" spans="5:11" ht="12.75">
      <c r="E404" s="89"/>
      <c r="F404" s="89"/>
      <c r="G404" s="89"/>
      <c r="H404" s="89"/>
      <c r="I404" s="89"/>
      <c r="J404" s="16"/>
      <c r="K404" s="16"/>
    </row>
    <row r="405" spans="5:11" ht="12.75">
      <c r="E405" s="89"/>
      <c r="F405" s="89"/>
      <c r="G405" s="89"/>
      <c r="H405" s="89"/>
      <c r="I405" s="89"/>
      <c r="J405" s="16"/>
      <c r="K405" s="16"/>
    </row>
    <row r="406" spans="5:11" ht="12.75">
      <c r="E406" s="89"/>
      <c r="F406" s="89"/>
      <c r="G406" s="89"/>
      <c r="H406" s="89"/>
      <c r="I406" s="89"/>
      <c r="J406" s="16"/>
      <c r="K406" s="16"/>
    </row>
    <row r="407" spans="5:11" ht="12.75">
      <c r="E407" s="89"/>
      <c r="F407" s="89"/>
      <c r="G407" s="89"/>
      <c r="H407" s="89"/>
      <c r="I407" s="89"/>
      <c r="J407" s="16"/>
      <c r="K407" s="16"/>
    </row>
    <row r="408" spans="5:11" ht="12.75">
      <c r="E408" s="89"/>
      <c r="F408" s="89"/>
      <c r="G408" s="89"/>
      <c r="H408" s="89"/>
      <c r="I408" s="89"/>
      <c r="J408" s="16"/>
      <c r="K408" s="16"/>
    </row>
    <row r="409" spans="5:11" ht="12.75">
      <c r="E409" s="89"/>
      <c r="F409" s="89"/>
      <c r="G409" s="89"/>
      <c r="H409" s="89"/>
      <c r="I409" s="89"/>
      <c r="J409" s="16"/>
      <c r="K409" s="16"/>
    </row>
    <row r="410" spans="5:11" ht="12.75">
      <c r="E410" s="89"/>
      <c r="F410" s="89"/>
      <c r="G410" s="89"/>
      <c r="H410" s="89"/>
      <c r="I410" s="89"/>
      <c r="J410" s="16"/>
      <c r="K410" s="16"/>
    </row>
    <row r="411" spans="5:11" ht="12.75">
      <c r="E411" s="89"/>
      <c r="F411" s="89"/>
      <c r="G411" s="89"/>
      <c r="H411" s="89"/>
      <c r="I411" s="89"/>
      <c r="J411" s="16"/>
      <c r="K411" s="16"/>
    </row>
    <row r="412" spans="5:11" ht="12.75">
      <c r="E412" s="89"/>
      <c r="F412" s="89"/>
      <c r="G412" s="89"/>
      <c r="H412" s="89"/>
      <c r="I412" s="89"/>
      <c r="J412" s="16"/>
      <c r="K412" s="16"/>
    </row>
    <row r="413" spans="5:11" ht="12.75">
      <c r="E413" s="89"/>
      <c r="F413" s="89"/>
      <c r="G413" s="89"/>
      <c r="H413" s="89"/>
      <c r="I413" s="89"/>
      <c r="J413" s="16"/>
      <c r="K413" s="16"/>
    </row>
    <row r="414" spans="5:11" ht="12.75">
      <c r="E414" s="89"/>
      <c r="F414" s="89"/>
      <c r="G414" s="89"/>
      <c r="H414" s="89"/>
      <c r="I414" s="89"/>
      <c r="J414" s="16"/>
      <c r="K414" s="16"/>
    </row>
    <row r="415" spans="5:11" ht="12.75">
      <c r="E415" s="89"/>
      <c r="F415" s="89"/>
      <c r="G415" s="89"/>
      <c r="H415" s="89"/>
      <c r="I415" s="89"/>
      <c r="J415" s="16"/>
      <c r="K415" s="16"/>
    </row>
    <row r="416" spans="5:11" ht="12.75">
      <c r="E416" s="89"/>
      <c r="F416" s="89"/>
      <c r="G416" s="89"/>
      <c r="H416" s="89"/>
      <c r="I416" s="89"/>
      <c r="J416" s="16"/>
      <c r="K416" s="16"/>
    </row>
    <row r="417" spans="5:11" ht="12.75">
      <c r="E417" s="89"/>
      <c r="F417" s="89"/>
      <c r="G417" s="89"/>
      <c r="H417" s="89"/>
      <c r="I417" s="89"/>
      <c r="J417" s="16"/>
      <c r="K417" s="16"/>
    </row>
    <row r="418" spans="5:11" ht="12.75">
      <c r="E418" s="89"/>
      <c r="F418" s="89"/>
      <c r="G418" s="89"/>
      <c r="H418" s="89"/>
      <c r="I418" s="89"/>
      <c r="J418" s="16"/>
      <c r="K418" s="16"/>
    </row>
    <row r="419" spans="5:11" ht="12.75">
      <c r="E419" s="89"/>
      <c r="F419" s="89"/>
      <c r="G419" s="89"/>
      <c r="H419" s="89"/>
      <c r="I419" s="89"/>
      <c r="J419" s="16"/>
      <c r="K419" s="16"/>
    </row>
    <row r="420" spans="5:11" ht="12.75">
      <c r="E420" s="89"/>
      <c r="F420" s="89"/>
      <c r="G420" s="89"/>
      <c r="H420" s="89"/>
      <c r="I420" s="89"/>
      <c r="J420" s="16"/>
      <c r="K420" s="16"/>
    </row>
    <row r="421" spans="5:11" ht="12.75">
      <c r="E421" s="89"/>
      <c r="F421" s="89"/>
      <c r="G421" s="89"/>
      <c r="H421" s="89"/>
      <c r="I421" s="89"/>
      <c r="J421" s="16"/>
      <c r="K421" s="16"/>
    </row>
    <row r="422" spans="5:11" ht="12.75">
      <c r="E422" s="89"/>
      <c r="F422" s="89"/>
      <c r="G422" s="89"/>
      <c r="H422" s="89"/>
      <c r="I422" s="89"/>
      <c r="J422" s="16"/>
      <c r="K422" s="16"/>
    </row>
    <row r="423" spans="5:11" ht="12.75">
      <c r="E423" s="89"/>
      <c r="F423" s="89"/>
      <c r="G423" s="89"/>
      <c r="H423" s="89"/>
      <c r="I423" s="89"/>
      <c r="J423" s="16"/>
      <c r="K423" s="16"/>
    </row>
    <row r="424" spans="5:11" ht="12.75">
      <c r="E424" s="89"/>
      <c r="F424" s="89"/>
      <c r="G424" s="89"/>
      <c r="H424" s="89"/>
      <c r="I424" s="89"/>
      <c r="J424" s="16"/>
      <c r="K424" s="16"/>
    </row>
    <row r="425" spans="5:11" ht="12.75">
      <c r="E425" s="89"/>
      <c r="F425" s="89"/>
      <c r="G425" s="89"/>
      <c r="H425" s="89"/>
      <c r="I425" s="89"/>
      <c r="J425" s="16"/>
      <c r="K425" s="16"/>
    </row>
    <row r="426" spans="5:11" ht="12.75">
      <c r="E426" s="89"/>
      <c r="F426" s="89"/>
      <c r="G426" s="89"/>
      <c r="H426" s="89"/>
      <c r="I426" s="89"/>
      <c r="J426" s="16"/>
      <c r="K426" s="16"/>
    </row>
    <row r="427" spans="5:11" ht="12.75">
      <c r="E427" s="89"/>
      <c r="F427" s="89"/>
      <c r="G427" s="89"/>
      <c r="H427" s="89"/>
      <c r="I427" s="89"/>
      <c r="J427" s="16"/>
      <c r="K427" s="16"/>
    </row>
    <row r="428" spans="5:11" ht="12.75">
      <c r="E428" s="89"/>
      <c r="F428" s="89"/>
      <c r="G428" s="89"/>
      <c r="H428" s="89"/>
      <c r="I428" s="89"/>
      <c r="J428" s="16"/>
      <c r="K428" s="16"/>
    </row>
    <row r="429" spans="5:11" ht="12.75">
      <c r="E429" s="89"/>
      <c r="F429" s="89"/>
      <c r="G429" s="89"/>
      <c r="H429" s="89"/>
      <c r="I429" s="89"/>
      <c r="J429" s="16"/>
      <c r="K429" s="16"/>
    </row>
    <row r="430" spans="5:11" ht="12.75">
      <c r="E430" s="89"/>
      <c r="F430" s="89"/>
      <c r="G430" s="89"/>
      <c r="H430" s="89"/>
      <c r="I430" s="89"/>
      <c r="J430" s="16"/>
      <c r="K430" s="16"/>
    </row>
    <row r="431" spans="5:11" ht="12.75">
      <c r="E431" s="89"/>
      <c r="F431" s="89"/>
      <c r="G431" s="89"/>
      <c r="H431" s="89"/>
      <c r="I431" s="89"/>
      <c r="J431" s="16"/>
      <c r="K431" s="16"/>
    </row>
    <row r="432" spans="5:11" ht="12.75">
      <c r="E432" s="89"/>
      <c r="F432" s="89"/>
      <c r="G432" s="89"/>
      <c r="H432" s="89"/>
      <c r="I432" s="89"/>
      <c r="J432" s="16"/>
      <c r="K432" s="16"/>
    </row>
    <row r="433" spans="5:11" ht="12.75">
      <c r="E433" s="89"/>
      <c r="F433" s="89"/>
      <c r="G433" s="89"/>
      <c r="H433" s="89"/>
      <c r="I433" s="89"/>
      <c r="J433" s="16"/>
      <c r="K433" s="16"/>
    </row>
    <row r="434" spans="5:11" ht="12.75">
      <c r="E434" s="89"/>
      <c r="F434" s="89"/>
      <c r="G434" s="89"/>
      <c r="H434" s="89"/>
      <c r="I434" s="89"/>
      <c r="J434" s="16"/>
      <c r="K434" s="16"/>
    </row>
    <row r="435" spans="5:11" ht="12.75">
      <c r="E435" s="89"/>
      <c r="F435" s="89"/>
      <c r="G435" s="89"/>
      <c r="H435" s="89"/>
      <c r="I435" s="89"/>
      <c r="J435" s="16"/>
      <c r="K435" s="16"/>
    </row>
    <row r="436" spans="5:11" ht="12.75">
      <c r="E436" s="89"/>
      <c r="F436" s="89"/>
      <c r="G436" s="89"/>
      <c r="H436" s="89"/>
      <c r="I436" s="89"/>
      <c r="J436" s="16"/>
      <c r="K436" s="16"/>
    </row>
    <row r="437" spans="5:11" ht="12.75">
      <c r="E437" s="89"/>
      <c r="F437" s="89"/>
      <c r="G437" s="89"/>
      <c r="H437" s="89"/>
      <c r="I437" s="89"/>
      <c r="J437" s="16"/>
      <c r="K437" s="16"/>
    </row>
    <row r="438" spans="5:11" ht="12.75">
      <c r="E438" s="89"/>
      <c r="F438" s="89"/>
      <c r="G438" s="89"/>
      <c r="H438" s="89"/>
      <c r="I438" s="89"/>
      <c r="J438" s="16"/>
      <c r="K438" s="16"/>
    </row>
    <row r="439" spans="5:11" ht="12.75">
      <c r="E439" s="89"/>
      <c r="F439" s="89"/>
      <c r="G439" s="89"/>
      <c r="H439" s="89"/>
      <c r="I439" s="89"/>
      <c r="J439" s="16"/>
      <c r="K439" s="16"/>
    </row>
    <row r="440" spans="5:11" ht="12.75">
      <c r="E440" s="89"/>
      <c r="F440" s="89"/>
      <c r="G440" s="89"/>
      <c r="H440" s="89"/>
      <c r="I440" s="89"/>
      <c r="J440" s="16"/>
      <c r="K440" s="16"/>
    </row>
    <row r="441" spans="5:11" ht="12.75">
      <c r="E441" s="89"/>
      <c r="F441" s="89"/>
      <c r="G441" s="89"/>
      <c r="H441" s="89"/>
      <c r="I441" s="89"/>
      <c r="J441" s="16"/>
      <c r="K441" s="16"/>
    </row>
    <row r="442" spans="5:11" ht="12.75">
      <c r="E442" s="89"/>
      <c r="F442" s="89"/>
      <c r="G442" s="89"/>
      <c r="H442" s="89"/>
      <c r="I442" s="89"/>
      <c r="J442" s="16"/>
      <c r="K442" s="16"/>
    </row>
    <row r="443" spans="5:11" ht="12.75">
      <c r="E443" s="89"/>
      <c r="F443" s="89"/>
      <c r="G443" s="89"/>
      <c r="H443" s="89"/>
      <c r="I443" s="89"/>
      <c r="J443" s="16"/>
      <c r="K443" s="16"/>
    </row>
    <row r="444" spans="5:11" ht="12.75">
      <c r="E444" s="89"/>
      <c r="F444" s="89"/>
      <c r="G444" s="89"/>
      <c r="H444" s="89"/>
      <c r="I444" s="89"/>
      <c r="J444" s="16"/>
      <c r="K444" s="16"/>
    </row>
    <row r="445" spans="5:11" ht="12.75">
      <c r="E445" s="89"/>
      <c r="F445" s="89"/>
      <c r="G445" s="89"/>
      <c r="H445" s="89"/>
      <c r="I445" s="89"/>
      <c r="J445" s="16"/>
      <c r="K445" s="16"/>
    </row>
    <row r="446" spans="5:11" ht="12.75">
      <c r="E446" s="89"/>
      <c r="F446" s="89"/>
      <c r="G446" s="89"/>
      <c r="H446" s="89"/>
      <c r="I446" s="89"/>
      <c r="J446" s="16"/>
      <c r="K446" s="16"/>
    </row>
    <row r="447" spans="5:11" ht="12.75">
      <c r="E447" s="89"/>
      <c r="F447" s="89"/>
      <c r="G447" s="89"/>
      <c r="H447" s="89"/>
      <c r="I447" s="89"/>
      <c r="J447" s="16"/>
      <c r="K447" s="16"/>
    </row>
    <row r="448" spans="5:11" ht="12.75">
      <c r="E448" s="89"/>
      <c r="F448" s="89"/>
      <c r="G448" s="89"/>
      <c r="H448" s="89"/>
      <c r="I448" s="89"/>
      <c r="J448" s="16"/>
      <c r="K448" s="16"/>
    </row>
    <row r="449" spans="5:11" ht="12.75">
      <c r="E449" s="89"/>
      <c r="F449" s="89"/>
      <c r="G449" s="89"/>
      <c r="H449" s="89"/>
      <c r="I449" s="89"/>
      <c r="J449" s="16"/>
      <c r="K449" s="16"/>
    </row>
    <row r="450" spans="5:11" ht="12.75">
      <c r="E450" s="89"/>
      <c r="F450" s="89"/>
      <c r="G450" s="89"/>
      <c r="H450" s="89"/>
      <c r="I450" s="89"/>
      <c r="J450" s="16"/>
      <c r="K450" s="16"/>
    </row>
    <row r="451" spans="5:11" ht="12.75">
      <c r="E451" s="89"/>
      <c r="F451" s="89"/>
      <c r="G451" s="89"/>
      <c r="H451" s="89"/>
      <c r="I451" s="89"/>
      <c r="J451" s="16"/>
      <c r="K451" s="16"/>
    </row>
    <row r="452" spans="5:11" ht="12.75">
      <c r="E452" s="89"/>
      <c r="F452" s="89"/>
      <c r="G452" s="89"/>
      <c r="H452" s="89"/>
      <c r="I452" s="89"/>
      <c r="J452" s="16"/>
      <c r="K452" s="16"/>
    </row>
    <row r="453" spans="5:11" ht="12.75">
      <c r="E453" s="89"/>
      <c r="F453" s="89"/>
      <c r="G453" s="89"/>
      <c r="H453" s="89"/>
      <c r="I453" s="89"/>
      <c r="J453" s="16"/>
      <c r="K453" s="16"/>
    </row>
    <row r="454" spans="5:11" ht="12.75">
      <c r="E454" s="89"/>
      <c r="F454" s="89"/>
      <c r="G454" s="89"/>
      <c r="H454" s="89"/>
      <c r="I454" s="89"/>
      <c r="J454" s="16"/>
      <c r="K454" s="16"/>
    </row>
    <row r="455" spans="5:11" ht="12.75">
      <c r="E455" s="89"/>
      <c r="F455" s="89"/>
      <c r="G455" s="89"/>
      <c r="H455" s="89"/>
      <c r="I455" s="89"/>
      <c r="J455" s="16"/>
      <c r="K455" s="16"/>
    </row>
    <row r="456" spans="5:11" ht="12.75">
      <c r="E456" s="89"/>
      <c r="F456" s="89"/>
      <c r="G456" s="89"/>
      <c r="H456" s="89"/>
      <c r="I456" s="89"/>
      <c r="J456" s="16"/>
      <c r="K456" s="16"/>
    </row>
    <row r="457" spans="5:11" ht="12.75">
      <c r="E457" s="89"/>
      <c r="F457" s="89"/>
      <c r="G457" s="89"/>
      <c r="H457" s="89"/>
      <c r="I457" s="89"/>
      <c r="J457" s="16"/>
      <c r="K457" s="16"/>
    </row>
    <row r="458" spans="5:11" ht="12.75">
      <c r="E458" s="89"/>
      <c r="F458" s="89"/>
      <c r="G458" s="89"/>
      <c r="H458" s="89"/>
      <c r="I458" s="89"/>
      <c r="J458" s="16"/>
      <c r="K458" s="16"/>
    </row>
    <row r="459" spans="5:11" ht="12.75">
      <c r="E459" s="89"/>
      <c r="F459" s="89"/>
      <c r="G459" s="89"/>
      <c r="H459" s="89"/>
      <c r="I459" s="89"/>
      <c r="J459" s="16"/>
      <c r="K459" s="16"/>
    </row>
    <row r="460" spans="5:11" ht="12.75">
      <c r="E460" s="89"/>
      <c r="F460" s="89"/>
      <c r="G460" s="89"/>
      <c r="H460" s="89"/>
      <c r="I460" s="89"/>
      <c r="J460" s="16"/>
      <c r="K460" s="16"/>
    </row>
    <row r="461" spans="5:11" ht="12.75">
      <c r="E461" s="89"/>
      <c r="F461" s="89"/>
      <c r="G461" s="89"/>
      <c r="H461" s="89"/>
      <c r="I461" s="89"/>
      <c r="J461" s="16"/>
      <c r="K461" s="16"/>
    </row>
    <row r="462" spans="5:11" ht="12.75">
      <c r="E462" s="89"/>
      <c r="F462" s="89"/>
      <c r="G462" s="89"/>
      <c r="H462" s="89"/>
      <c r="I462" s="89"/>
      <c r="J462" s="16"/>
      <c r="K462" s="16"/>
    </row>
    <row r="463" spans="5:11" ht="12.75">
      <c r="E463" s="89"/>
      <c r="F463" s="89"/>
      <c r="G463" s="89"/>
      <c r="H463" s="89"/>
      <c r="I463" s="89"/>
      <c r="J463" s="16"/>
      <c r="K463" s="16"/>
    </row>
    <row r="464" spans="5:11" ht="12.75">
      <c r="E464" s="89"/>
      <c r="F464" s="89"/>
      <c r="G464" s="89"/>
      <c r="H464" s="89"/>
      <c r="I464" s="89"/>
      <c r="J464" s="16"/>
      <c r="K464" s="16"/>
    </row>
    <row r="465" spans="5:11" ht="12.75">
      <c r="E465" s="89"/>
      <c r="F465" s="89"/>
      <c r="G465" s="89"/>
      <c r="H465" s="89"/>
      <c r="I465" s="89"/>
      <c r="J465" s="16"/>
      <c r="K465" s="16"/>
    </row>
    <row r="466" spans="5:11" ht="12.75">
      <c r="E466" s="89"/>
      <c r="F466" s="89"/>
      <c r="G466" s="89"/>
      <c r="H466" s="89"/>
      <c r="I466" s="89"/>
      <c r="J466" s="16"/>
      <c r="K466" s="16"/>
    </row>
    <row r="467" spans="5:11" ht="12.75">
      <c r="E467" s="89"/>
      <c r="F467" s="89"/>
      <c r="G467" s="89"/>
      <c r="H467" s="89"/>
      <c r="I467" s="89"/>
      <c r="J467" s="16"/>
      <c r="K467" s="16"/>
    </row>
    <row r="468" spans="5:11" ht="12.75">
      <c r="E468" s="89"/>
      <c r="F468" s="89"/>
      <c r="G468" s="89"/>
      <c r="H468" s="89"/>
      <c r="I468" s="89"/>
      <c r="J468" s="16"/>
      <c r="K468" s="16"/>
    </row>
    <row r="469" spans="5:11" ht="12.75">
      <c r="E469" s="89"/>
      <c r="F469" s="89"/>
      <c r="G469" s="89"/>
      <c r="H469" s="89"/>
      <c r="I469" s="89"/>
      <c r="J469" s="16"/>
      <c r="K469" s="16"/>
    </row>
    <row r="470" spans="5:11" ht="12.75">
      <c r="E470" s="89"/>
      <c r="F470" s="89"/>
      <c r="G470" s="89"/>
      <c r="H470" s="89"/>
      <c r="I470" s="89"/>
      <c r="J470" s="16"/>
      <c r="K470" s="16"/>
    </row>
    <row r="471" spans="5:11" ht="12.75">
      <c r="E471" s="89"/>
      <c r="F471" s="89"/>
      <c r="G471" s="89"/>
      <c r="H471" s="89"/>
      <c r="I471" s="89"/>
      <c r="J471" s="16"/>
      <c r="K471" s="16"/>
    </row>
    <row r="472" spans="5:11" ht="12.75">
      <c r="E472" s="89"/>
      <c r="F472" s="89"/>
      <c r="G472" s="89"/>
      <c r="H472" s="89"/>
      <c r="I472" s="89"/>
      <c r="J472" s="16"/>
      <c r="K472" s="16"/>
    </row>
    <row r="473" spans="5:11" ht="12.75">
      <c r="E473" s="89"/>
      <c r="F473" s="89"/>
      <c r="G473" s="89"/>
      <c r="H473" s="89"/>
      <c r="I473" s="89"/>
      <c r="J473" s="16"/>
      <c r="K473" s="16"/>
    </row>
    <row r="474" spans="5:11" ht="12.75">
      <c r="E474" s="89"/>
      <c r="F474" s="89"/>
      <c r="G474" s="89"/>
      <c r="H474" s="89"/>
      <c r="I474" s="89"/>
      <c r="J474" s="16"/>
      <c r="K474" s="16"/>
    </row>
    <row r="475" spans="5:11" ht="12.75">
      <c r="E475" s="89"/>
      <c r="F475" s="89"/>
      <c r="G475" s="89"/>
      <c r="H475" s="89"/>
      <c r="I475" s="89"/>
      <c r="J475" s="16"/>
      <c r="K475" s="16"/>
    </row>
    <row r="476" spans="5:11" ht="12.75">
      <c r="E476" s="89"/>
      <c r="F476" s="89"/>
      <c r="G476" s="89"/>
      <c r="H476" s="89"/>
      <c r="I476" s="89"/>
      <c r="J476" s="16"/>
      <c r="K476" s="16"/>
    </row>
    <row r="477" spans="5:11" ht="12.75">
      <c r="E477" s="89"/>
      <c r="F477" s="89"/>
      <c r="G477" s="89"/>
      <c r="H477" s="89"/>
      <c r="I477" s="89"/>
      <c r="J477" s="16"/>
      <c r="K477" s="16"/>
    </row>
    <row r="478" spans="5:11" ht="12.75">
      <c r="E478" s="89"/>
      <c r="F478" s="89"/>
      <c r="G478" s="89"/>
      <c r="H478" s="89"/>
      <c r="I478" s="89"/>
      <c r="J478" s="16"/>
      <c r="K478" s="16"/>
    </row>
    <row r="479" spans="5:11" ht="12.75">
      <c r="E479" s="89"/>
      <c r="F479" s="89"/>
      <c r="G479" s="89"/>
      <c r="H479" s="89"/>
      <c r="I479" s="89"/>
      <c r="J479" s="16"/>
      <c r="K479" s="16"/>
    </row>
    <row r="480" spans="5:11" ht="12.75">
      <c r="E480" s="89"/>
      <c r="F480" s="89"/>
      <c r="G480" s="89"/>
      <c r="H480" s="89"/>
      <c r="I480" s="89"/>
      <c r="J480" s="16"/>
      <c r="K480" s="16"/>
    </row>
    <row r="481" spans="5:11" ht="12.75">
      <c r="E481" s="89"/>
      <c r="F481" s="89"/>
      <c r="G481" s="89"/>
      <c r="H481" s="89"/>
      <c r="I481" s="89"/>
      <c r="J481" s="16"/>
      <c r="K481" s="16"/>
    </row>
    <row r="482" spans="5:11" ht="12.75">
      <c r="E482" s="89"/>
      <c r="F482" s="89"/>
      <c r="G482" s="89"/>
      <c r="H482" s="89"/>
      <c r="I482" s="89"/>
      <c r="J482" s="16"/>
      <c r="K482" s="16"/>
    </row>
    <row r="483" spans="5:11" ht="12.75">
      <c r="E483" s="89"/>
      <c r="F483" s="89"/>
      <c r="G483" s="89"/>
      <c r="H483" s="89"/>
      <c r="I483" s="89"/>
      <c r="J483" s="16"/>
      <c r="K483" s="16"/>
    </row>
    <row r="484" spans="5:11" ht="12.75">
      <c r="E484" s="89"/>
      <c r="F484" s="89"/>
      <c r="G484" s="89"/>
      <c r="H484" s="89"/>
      <c r="I484" s="89"/>
      <c r="J484" s="16"/>
      <c r="K484" s="16"/>
    </row>
    <row r="485" spans="5:11" ht="12.75">
      <c r="E485" s="89"/>
      <c r="F485" s="89"/>
      <c r="G485" s="89"/>
      <c r="H485" s="89"/>
      <c r="I485" s="89"/>
      <c r="J485" s="16"/>
      <c r="K485" s="16"/>
    </row>
    <row r="486" spans="5:11" ht="12.75">
      <c r="E486" s="89"/>
      <c r="F486" s="89"/>
      <c r="G486" s="89"/>
      <c r="H486" s="89"/>
      <c r="I486" s="89"/>
      <c r="J486" s="16"/>
      <c r="K486" s="16"/>
    </row>
    <row r="487" spans="5:11" ht="12.75">
      <c r="E487" s="89"/>
      <c r="F487" s="89"/>
      <c r="G487" s="89"/>
      <c r="H487" s="89"/>
      <c r="I487" s="89"/>
      <c r="J487" s="16"/>
      <c r="K487" s="16"/>
    </row>
    <row r="488" spans="5:11" ht="12.75">
      <c r="E488" s="89"/>
      <c r="F488" s="89"/>
      <c r="G488" s="89"/>
      <c r="H488" s="89"/>
      <c r="I488" s="89"/>
      <c r="J488" s="16"/>
      <c r="K488" s="16"/>
    </row>
    <row r="489" spans="5:11" ht="12.75">
      <c r="E489" s="89"/>
      <c r="F489" s="89"/>
      <c r="G489" s="89"/>
      <c r="H489" s="89"/>
      <c r="I489" s="89"/>
      <c r="J489" s="16"/>
      <c r="K489" s="16"/>
    </row>
    <row r="490" spans="5:11" ht="12.75">
      <c r="E490" s="89"/>
      <c r="F490" s="89"/>
      <c r="G490" s="89"/>
      <c r="H490" s="89"/>
      <c r="I490" s="89"/>
      <c r="J490" s="16"/>
      <c r="K490" s="16"/>
    </row>
    <row r="491" spans="5:11" ht="12.75">
      <c r="E491" s="89"/>
      <c r="F491" s="89"/>
      <c r="G491" s="89"/>
      <c r="H491" s="89"/>
      <c r="I491" s="89"/>
      <c r="J491" s="16"/>
      <c r="K491" s="16"/>
    </row>
    <row r="492" spans="5:11" ht="12.75">
      <c r="E492" s="89"/>
      <c r="F492" s="89"/>
      <c r="G492" s="89"/>
      <c r="H492" s="89"/>
      <c r="I492" s="89"/>
      <c r="J492" s="16"/>
      <c r="K492" s="16"/>
    </row>
    <row r="493" spans="5:11" ht="12.75">
      <c r="E493" s="89"/>
      <c r="F493" s="89"/>
      <c r="G493" s="89"/>
      <c r="H493" s="89"/>
      <c r="I493" s="89"/>
      <c r="J493" s="16"/>
      <c r="K493" s="16"/>
    </row>
    <row r="494" spans="5:11" ht="12.75">
      <c r="E494" s="89"/>
      <c r="F494" s="89"/>
      <c r="G494" s="89"/>
      <c r="H494" s="89"/>
      <c r="I494" s="89"/>
      <c r="J494" s="16"/>
      <c r="K494" s="16"/>
    </row>
    <row r="495" spans="5:11" ht="12.75">
      <c r="E495" s="89"/>
      <c r="F495" s="89"/>
      <c r="G495" s="89"/>
      <c r="H495" s="89"/>
      <c r="I495" s="89"/>
      <c r="J495" s="16"/>
      <c r="K495" s="16"/>
    </row>
    <row r="496" spans="5:11" ht="12.75">
      <c r="E496" s="89"/>
      <c r="F496" s="89"/>
      <c r="G496" s="89"/>
      <c r="H496" s="89"/>
      <c r="I496" s="89"/>
      <c r="J496" s="16"/>
      <c r="K496" s="16"/>
    </row>
    <row r="497" spans="5:11" ht="12.75">
      <c r="E497" s="89"/>
      <c r="F497" s="89"/>
      <c r="G497" s="89"/>
      <c r="H497" s="89"/>
      <c r="I497" s="89"/>
      <c r="J497" s="16"/>
      <c r="K497" s="16"/>
    </row>
    <row r="498" spans="5:11" ht="12.75">
      <c r="E498" s="89"/>
      <c r="F498" s="89"/>
      <c r="G498" s="89"/>
      <c r="H498" s="89"/>
      <c r="I498" s="89"/>
      <c r="J498" s="16"/>
      <c r="K498" s="16"/>
    </row>
    <row r="499" spans="5:11" ht="12.75">
      <c r="E499" s="89"/>
      <c r="F499" s="89"/>
      <c r="G499" s="89"/>
      <c r="H499" s="89"/>
      <c r="I499" s="89"/>
      <c r="J499" s="16"/>
      <c r="K499" s="16"/>
    </row>
    <row r="500" spans="5:11" ht="12.75">
      <c r="E500" s="89"/>
      <c r="F500" s="89"/>
      <c r="G500" s="89"/>
      <c r="H500" s="89"/>
      <c r="I500" s="89"/>
      <c r="J500" s="16"/>
      <c r="K500" s="16"/>
    </row>
    <row r="501" spans="5:11" ht="12.75">
      <c r="E501" s="89"/>
      <c r="F501" s="89"/>
      <c r="G501" s="89"/>
      <c r="H501" s="89"/>
      <c r="I501" s="89"/>
      <c r="J501" s="16"/>
      <c r="K501" s="16"/>
    </row>
    <row r="502" spans="5:11" ht="12.75">
      <c r="E502" s="89"/>
      <c r="F502" s="89"/>
      <c r="G502" s="89"/>
      <c r="H502" s="89"/>
      <c r="I502" s="89"/>
      <c r="J502" s="16"/>
      <c r="K502" s="16"/>
    </row>
    <row r="503" spans="5:11" ht="12.75">
      <c r="E503" s="89"/>
      <c r="F503" s="89"/>
      <c r="G503" s="89"/>
      <c r="H503" s="89"/>
      <c r="I503" s="89"/>
      <c r="J503" s="16"/>
      <c r="K503" s="16"/>
    </row>
    <row r="504" spans="5:11" ht="12.75">
      <c r="E504" s="89"/>
      <c r="F504" s="89"/>
      <c r="G504" s="89"/>
      <c r="H504" s="89"/>
      <c r="I504" s="89"/>
      <c r="J504" s="16"/>
      <c r="K504" s="16"/>
    </row>
    <row r="505" spans="5:11" ht="12.75">
      <c r="E505" s="89"/>
      <c r="F505" s="89"/>
      <c r="G505" s="89"/>
      <c r="H505" s="89"/>
      <c r="I505" s="89"/>
      <c r="J505" s="16"/>
      <c r="K505" s="16"/>
    </row>
    <row r="506" spans="5:11" ht="12.75">
      <c r="E506" s="89"/>
      <c r="F506" s="89"/>
      <c r="G506" s="89"/>
      <c r="H506" s="89"/>
      <c r="I506" s="89"/>
      <c r="J506" s="16"/>
      <c r="K506" s="16"/>
    </row>
    <row r="507" spans="5:11" ht="12.75">
      <c r="E507" s="89"/>
      <c r="F507" s="89"/>
      <c r="G507" s="89"/>
      <c r="H507" s="89"/>
      <c r="I507" s="89"/>
      <c r="J507" s="16"/>
      <c r="K507" s="16"/>
    </row>
    <row r="508" spans="5:11" ht="12.75">
      <c r="E508" s="89"/>
      <c r="F508" s="89"/>
      <c r="G508" s="89"/>
      <c r="H508" s="89"/>
      <c r="I508" s="89"/>
      <c r="J508" s="16"/>
      <c r="K508" s="16"/>
    </row>
    <row r="509" spans="5:11" ht="12.75">
      <c r="E509" s="89"/>
      <c r="F509" s="89"/>
      <c r="G509" s="89"/>
      <c r="H509" s="89"/>
      <c r="I509" s="89"/>
      <c r="J509" s="16"/>
      <c r="K509" s="16"/>
    </row>
    <row r="510" spans="5:11" ht="12.75">
      <c r="E510" s="89"/>
      <c r="F510" s="89"/>
      <c r="G510" s="89"/>
      <c r="H510" s="89"/>
      <c r="I510" s="89"/>
      <c r="J510" s="16"/>
      <c r="K510" s="16"/>
    </row>
    <row r="511" spans="5:11" ht="12.75">
      <c r="E511" s="89"/>
      <c r="F511" s="89"/>
      <c r="G511" s="89"/>
      <c r="H511" s="89"/>
      <c r="I511" s="89"/>
      <c r="J511" s="16"/>
      <c r="K511" s="16"/>
    </row>
    <row r="512" spans="5:11" ht="12.75">
      <c r="E512" s="89"/>
      <c r="F512" s="89"/>
      <c r="G512" s="89"/>
      <c r="H512" s="89"/>
      <c r="I512" s="89"/>
      <c r="J512" s="16"/>
      <c r="K512" s="16"/>
    </row>
    <row r="513" spans="5:11" ht="12.75">
      <c r="E513" s="89"/>
      <c r="F513" s="89"/>
      <c r="G513" s="89"/>
      <c r="H513" s="89"/>
      <c r="I513" s="89"/>
      <c r="J513" s="16"/>
      <c r="K513" s="16"/>
    </row>
    <row r="514" spans="5:11" ht="12.75">
      <c r="E514" s="89"/>
      <c r="F514" s="89"/>
      <c r="G514" s="89"/>
      <c r="H514" s="89"/>
      <c r="I514" s="89"/>
      <c r="J514" s="16"/>
      <c r="K514" s="16"/>
    </row>
    <row r="515" spans="5:11" ht="12.75">
      <c r="E515" s="89"/>
      <c r="F515" s="89"/>
      <c r="G515" s="89"/>
      <c r="H515" s="89"/>
      <c r="I515" s="89"/>
      <c r="J515" s="16"/>
      <c r="K515" s="16"/>
    </row>
    <row r="516" spans="5:11" ht="12.75">
      <c r="E516" s="89"/>
      <c r="F516" s="89"/>
      <c r="G516" s="89"/>
      <c r="H516" s="89"/>
      <c r="I516" s="89"/>
      <c r="J516" s="16"/>
      <c r="K516" s="16"/>
    </row>
    <row r="517" spans="5:11" ht="12.75">
      <c r="E517" s="89"/>
      <c r="F517" s="89"/>
      <c r="G517" s="89"/>
      <c r="H517" s="89"/>
      <c r="I517" s="89"/>
      <c r="J517" s="16"/>
      <c r="K517" s="16"/>
    </row>
    <row r="518" spans="5:11" ht="12.75">
      <c r="E518" s="89"/>
      <c r="F518" s="89"/>
      <c r="G518" s="89"/>
      <c r="H518" s="89"/>
      <c r="I518" s="89"/>
      <c r="J518" s="16"/>
      <c r="K518" s="16"/>
    </row>
    <row r="519" spans="5:11" ht="12.75">
      <c r="E519" s="89"/>
      <c r="F519" s="89"/>
      <c r="G519" s="89"/>
      <c r="H519" s="89"/>
      <c r="I519" s="89"/>
      <c r="J519" s="16"/>
      <c r="K519" s="16"/>
    </row>
    <row r="520" spans="5:11" ht="12.75">
      <c r="E520" s="89"/>
      <c r="F520" s="89"/>
      <c r="G520" s="89"/>
      <c r="H520" s="89"/>
      <c r="I520" s="89"/>
      <c r="J520" s="16"/>
      <c r="K520" s="16"/>
    </row>
    <row r="521" spans="5:11" ht="12.75">
      <c r="E521" s="89"/>
      <c r="F521" s="89"/>
      <c r="G521" s="89"/>
      <c r="H521" s="89"/>
      <c r="I521" s="89"/>
      <c r="J521" s="16"/>
      <c r="K521" s="16"/>
    </row>
    <row r="522" spans="5:11" ht="12.75">
      <c r="E522" s="89"/>
      <c r="F522" s="89"/>
      <c r="G522" s="89"/>
      <c r="H522" s="89"/>
      <c r="I522" s="89"/>
      <c r="J522" s="16"/>
      <c r="K522" s="16"/>
    </row>
    <row r="523" spans="5:11" ht="12.75">
      <c r="E523" s="89"/>
      <c r="F523" s="89"/>
      <c r="G523" s="89"/>
      <c r="H523" s="89"/>
      <c r="I523" s="89"/>
      <c r="J523" s="16"/>
      <c r="K523" s="16"/>
    </row>
    <row r="524" spans="5:11" ht="12.75">
      <c r="E524" s="89"/>
      <c r="F524" s="89"/>
      <c r="G524" s="89"/>
      <c r="H524" s="89"/>
      <c r="I524" s="89"/>
      <c r="J524" s="16"/>
      <c r="K524" s="16"/>
    </row>
    <row r="525" spans="5:11" ht="12.75">
      <c r="E525" s="89"/>
      <c r="F525" s="89"/>
      <c r="G525" s="89"/>
      <c r="H525" s="89"/>
      <c r="I525" s="89"/>
      <c r="J525" s="16"/>
      <c r="K525" s="16"/>
    </row>
    <row r="526" spans="5:11" ht="12.75">
      <c r="E526" s="89"/>
      <c r="F526" s="89"/>
      <c r="G526" s="89"/>
      <c r="H526" s="89"/>
      <c r="I526" s="89"/>
      <c r="J526" s="16"/>
      <c r="K526" s="16"/>
    </row>
    <row r="527" spans="5:11" ht="12.75">
      <c r="E527" s="89"/>
      <c r="F527" s="89"/>
      <c r="G527" s="89"/>
      <c r="H527" s="89"/>
      <c r="I527" s="89"/>
      <c r="J527" s="16"/>
      <c r="K527" s="16"/>
    </row>
    <row r="528" spans="5:11" ht="12.75">
      <c r="E528" s="89"/>
      <c r="F528" s="89"/>
      <c r="G528" s="89"/>
      <c r="H528" s="89"/>
      <c r="I528" s="89"/>
      <c r="J528" s="16"/>
      <c r="K528" s="16"/>
    </row>
    <row r="529" spans="5:11" ht="12.75">
      <c r="E529" s="89"/>
      <c r="F529" s="89"/>
      <c r="G529" s="89"/>
      <c r="H529" s="89"/>
      <c r="I529" s="89"/>
      <c r="J529" s="16"/>
      <c r="K529" s="16"/>
    </row>
    <row r="530" spans="5:11" ht="12.75">
      <c r="E530" s="89"/>
      <c r="F530" s="89"/>
      <c r="G530" s="89"/>
      <c r="H530" s="89"/>
      <c r="I530" s="89"/>
      <c r="J530" s="16"/>
      <c r="K530" s="16"/>
    </row>
    <row r="531" spans="5:11" ht="12.75">
      <c r="E531" s="89"/>
      <c r="F531" s="89"/>
      <c r="G531" s="89"/>
      <c r="H531" s="89"/>
      <c r="I531" s="89"/>
      <c r="J531" s="16"/>
      <c r="K531" s="16"/>
    </row>
    <row r="532" spans="5:11" ht="12.75">
      <c r="E532" s="89"/>
      <c r="F532" s="89"/>
      <c r="G532" s="89"/>
      <c r="H532" s="89"/>
      <c r="I532" s="89"/>
      <c r="J532" s="16"/>
      <c r="K532" s="16"/>
    </row>
    <row r="533" spans="5:11" ht="12.75">
      <c r="E533" s="89"/>
      <c r="F533" s="89"/>
      <c r="G533" s="89"/>
      <c r="H533" s="89"/>
      <c r="I533" s="89"/>
      <c r="J533" s="16"/>
      <c r="K533" s="16"/>
    </row>
    <row r="534" spans="5:11" ht="12.75">
      <c r="E534" s="89"/>
      <c r="F534" s="89"/>
      <c r="G534" s="89"/>
      <c r="H534" s="89"/>
      <c r="I534" s="89"/>
      <c r="J534" s="16"/>
      <c r="K534" s="16"/>
    </row>
    <row r="535" spans="5:11" ht="12.75">
      <c r="E535" s="89"/>
      <c r="F535" s="89"/>
      <c r="G535" s="89"/>
      <c r="H535" s="89"/>
      <c r="I535" s="89"/>
      <c r="J535" s="16"/>
      <c r="K535" s="16"/>
    </row>
    <row r="536" spans="5:11" ht="12.75">
      <c r="E536" s="89"/>
      <c r="F536" s="89"/>
      <c r="G536" s="89"/>
      <c r="H536" s="89"/>
      <c r="I536" s="89"/>
      <c r="J536" s="16"/>
      <c r="K536" s="16"/>
    </row>
    <row r="537" spans="5:11" ht="12.75">
      <c r="E537" s="89"/>
      <c r="F537" s="89"/>
      <c r="G537" s="89"/>
      <c r="H537" s="89"/>
      <c r="I537" s="89"/>
      <c r="J537" s="16"/>
      <c r="K537" s="16"/>
    </row>
    <row r="538" spans="5:11" ht="12.75">
      <c r="E538" s="89"/>
      <c r="F538" s="89"/>
      <c r="G538" s="89"/>
      <c r="H538" s="89"/>
      <c r="I538" s="89"/>
      <c r="J538" s="16"/>
      <c r="K538" s="16"/>
    </row>
    <row r="539" spans="5:11" ht="12.75">
      <c r="E539" s="89"/>
      <c r="F539" s="89"/>
      <c r="G539" s="89"/>
      <c r="H539" s="89"/>
      <c r="I539" s="89"/>
      <c r="J539" s="16"/>
      <c r="K539" s="16"/>
    </row>
    <row r="540" spans="5:11" ht="12.75">
      <c r="E540" s="89"/>
      <c r="F540" s="89"/>
      <c r="G540" s="89"/>
      <c r="H540" s="89"/>
      <c r="I540" s="89"/>
      <c r="J540" s="16"/>
      <c r="K540" s="16"/>
    </row>
    <row r="541" spans="5:11" ht="12.75">
      <c r="E541" s="89"/>
      <c r="F541" s="89"/>
      <c r="G541" s="89"/>
      <c r="H541" s="89"/>
      <c r="I541" s="89"/>
      <c r="J541" s="16"/>
      <c r="K541" s="16"/>
    </row>
    <row r="542" spans="5:11" ht="12.75">
      <c r="E542" s="89"/>
      <c r="F542" s="89"/>
      <c r="G542" s="89"/>
      <c r="H542" s="89"/>
      <c r="I542" s="89"/>
      <c r="J542" s="16"/>
      <c r="K542" s="16"/>
    </row>
    <row r="543" spans="5:11" ht="12.75">
      <c r="E543" s="89"/>
      <c r="F543" s="89"/>
      <c r="G543" s="89"/>
      <c r="H543" s="89"/>
      <c r="I543" s="89"/>
      <c r="J543" s="16"/>
      <c r="K543" s="16"/>
    </row>
    <row r="544" spans="5:11" ht="12.75">
      <c r="E544" s="89"/>
      <c r="F544" s="89"/>
      <c r="G544" s="89"/>
      <c r="H544" s="89"/>
      <c r="I544" s="89"/>
      <c r="J544" s="16"/>
      <c r="K544" s="16"/>
    </row>
    <row r="545" spans="5:11" ht="12.75">
      <c r="E545" s="89"/>
      <c r="F545" s="89"/>
      <c r="G545" s="89"/>
      <c r="H545" s="89"/>
      <c r="I545" s="89"/>
      <c r="J545" s="16"/>
      <c r="K545" s="16"/>
    </row>
    <row r="546" spans="5:11" ht="12.75">
      <c r="E546" s="89"/>
      <c r="F546" s="89"/>
      <c r="G546" s="89"/>
      <c r="H546" s="89"/>
      <c r="I546" s="89"/>
      <c r="J546" s="16"/>
      <c r="K546" s="16"/>
    </row>
    <row r="547" spans="5:11" ht="12.75">
      <c r="E547" s="89"/>
      <c r="F547" s="89"/>
      <c r="G547" s="89"/>
      <c r="H547" s="89"/>
      <c r="I547" s="89"/>
      <c r="J547" s="16"/>
      <c r="K547" s="16"/>
    </row>
    <row r="548" spans="5:11" ht="12.75">
      <c r="E548" s="89"/>
      <c r="F548" s="89"/>
      <c r="G548" s="89"/>
      <c r="H548" s="89"/>
      <c r="I548" s="89"/>
      <c r="J548" s="16"/>
      <c r="K548" s="16"/>
    </row>
    <row r="549" spans="5:11" ht="12.75">
      <c r="E549" s="89"/>
      <c r="F549" s="89"/>
      <c r="G549" s="89"/>
      <c r="H549" s="89"/>
      <c r="I549" s="89"/>
      <c r="J549" s="16"/>
      <c r="K549" s="16"/>
    </row>
    <row r="550" spans="5:11" ht="12.75">
      <c r="E550" s="89"/>
      <c r="F550" s="89"/>
      <c r="G550" s="89"/>
      <c r="H550" s="89"/>
      <c r="I550" s="89"/>
      <c r="J550" s="16"/>
      <c r="K550" s="16"/>
    </row>
    <row r="551" spans="5:11" ht="12.75">
      <c r="E551" s="89"/>
      <c r="F551" s="89"/>
      <c r="G551" s="89"/>
      <c r="H551" s="89"/>
      <c r="I551" s="89"/>
      <c r="J551" s="16"/>
      <c r="K551" s="16"/>
    </row>
    <row r="552" spans="5:11" ht="12.75">
      <c r="E552" s="89"/>
      <c r="F552" s="89"/>
      <c r="G552" s="89"/>
      <c r="H552" s="89"/>
      <c r="I552" s="89"/>
      <c r="J552" s="16"/>
      <c r="K552" s="16"/>
    </row>
    <row r="553" spans="5:11" ht="12.75">
      <c r="E553" s="89"/>
      <c r="F553" s="89"/>
      <c r="G553" s="89"/>
      <c r="H553" s="89"/>
      <c r="I553" s="89"/>
      <c r="J553" s="16"/>
      <c r="K553" s="16"/>
    </row>
    <row r="554" spans="5:11" ht="12.75">
      <c r="E554" s="89"/>
      <c r="F554" s="89"/>
      <c r="G554" s="89"/>
      <c r="H554" s="89"/>
      <c r="I554" s="89"/>
      <c r="J554" s="16"/>
      <c r="K554" s="16"/>
    </row>
    <row r="555" spans="5:11" ht="12.75">
      <c r="E555" s="89"/>
      <c r="F555" s="89"/>
      <c r="G555" s="89"/>
      <c r="H555" s="89"/>
      <c r="I555" s="89"/>
      <c r="J555" s="16"/>
      <c r="K555" s="16"/>
    </row>
    <row r="556" spans="5:11" ht="12.75">
      <c r="E556" s="89"/>
      <c r="F556" s="89"/>
      <c r="G556" s="89"/>
      <c r="H556" s="89"/>
      <c r="I556" s="89"/>
      <c r="J556" s="16"/>
      <c r="K556" s="16"/>
    </row>
    <row r="557" spans="5:11" ht="12.75">
      <c r="E557" s="89"/>
      <c r="F557" s="89"/>
      <c r="G557" s="89"/>
      <c r="H557" s="89"/>
      <c r="I557" s="89"/>
      <c r="J557" s="16"/>
      <c r="K557" s="16"/>
    </row>
    <row r="558" spans="5:11" ht="12.75">
      <c r="E558" s="89"/>
      <c r="F558" s="89"/>
      <c r="G558" s="89"/>
      <c r="H558" s="89"/>
      <c r="I558" s="89"/>
      <c r="J558" s="16"/>
      <c r="K558" s="16"/>
    </row>
    <row r="559" spans="5:11" ht="12.75">
      <c r="E559" s="89"/>
      <c r="F559" s="89"/>
      <c r="G559" s="89"/>
      <c r="H559" s="89"/>
      <c r="I559" s="89"/>
      <c r="J559" s="16"/>
      <c r="K559" s="16"/>
    </row>
    <row r="560" spans="5:11" ht="12.75">
      <c r="E560" s="89"/>
      <c r="F560" s="89"/>
      <c r="G560" s="89"/>
      <c r="H560" s="89"/>
      <c r="I560" s="89"/>
      <c r="J560" s="16"/>
      <c r="K560" s="16"/>
    </row>
    <row r="561" spans="5:11" ht="12.75">
      <c r="E561" s="89"/>
      <c r="F561" s="89"/>
      <c r="G561" s="89"/>
      <c r="H561" s="89"/>
      <c r="I561" s="89"/>
      <c r="J561" s="16"/>
      <c r="K561" s="16"/>
    </row>
    <row r="562" spans="5:11" ht="12.75">
      <c r="E562" s="89"/>
      <c r="F562" s="89"/>
      <c r="G562" s="89"/>
      <c r="H562" s="89"/>
      <c r="I562" s="89"/>
      <c r="J562" s="16"/>
      <c r="K562" s="16"/>
    </row>
    <row r="563" spans="5:11" ht="12.75">
      <c r="E563" s="89"/>
      <c r="F563" s="89"/>
      <c r="G563" s="89"/>
      <c r="H563" s="89"/>
      <c r="I563" s="89"/>
      <c r="J563" s="16"/>
      <c r="K563" s="16"/>
    </row>
    <row r="564" spans="5:11" ht="12.75">
      <c r="E564" s="89"/>
      <c r="F564" s="89"/>
      <c r="G564" s="89"/>
      <c r="H564" s="89"/>
      <c r="I564" s="89"/>
      <c r="J564" s="16"/>
      <c r="K564" s="16"/>
    </row>
    <row r="565" spans="5:11" ht="12.75">
      <c r="E565" s="89"/>
      <c r="F565" s="89"/>
      <c r="G565" s="89"/>
      <c r="H565" s="89"/>
      <c r="I565" s="89"/>
      <c r="J565" s="16"/>
      <c r="K565" s="16"/>
    </row>
    <row r="566" spans="5:11" ht="12.75">
      <c r="E566" s="89"/>
      <c r="F566" s="89"/>
      <c r="G566" s="89"/>
      <c r="H566" s="89"/>
      <c r="I566" s="89"/>
      <c r="J566" s="16"/>
      <c r="K566" s="16"/>
    </row>
    <row r="567" spans="5:11" ht="12.75">
      <c r="E567" s="89"/>
      <c r="F567" s="89"/>
      <c r="G567" s="89"/>
      <c r="H567" s="89"/>
      <c r="I567" s="89"/>
      <c r="J567" s="16"/>
      <c r="K567" s="16"/>
    </row>
    <row r="568" spans="5:11" ht="12.75">
      <c r="E568" s="89"/>
      <c r="F568" s="89"/>
      <c r="G568" s="89"/>
      <c r="H568" s="89"/>
      <c r="I568" s="89"/>
      <c r="J568" s="16"/>
      <c r="K568" s="16"/>
    </row>
    <row r="569" spans="5:11" ht="12.75">
      <c r="E569" s="89"/>
      <c r="F569" s="89"/>
      <c r="G569" s="89"/>
      <c r="H569" s="89"/>
      <c r="I569" s="89"/>
      <c r="J569" s="16"/>
      <c r="K569" s="16"/>
    </row>
    <row r="570" spans="5:11" ht="12.75">
      <c r="E570" s="89"/>
      <c r="F570" s="89"/>
      <c r="G570" s="89"/>
      <c r="H570" s="89"/>
      <c r="I570" s="89"/>
      <c r="J570" s="16"/>
      <c r="K570" s="16"/>
    </row>
    <row r="571" spans="5:11" ht="12.75">
      <c r="E571" s="89"/>
      <c r="F571" s="89"/>
      <c r="G571" s="89"/>
      <c r="H571" s="89"/>
      <c r="I571" s="89"/>
      <c r="J571" s="16"/>
      <c r="K571" s="16"/>
    </row>
    <row r="572" spans="5:11" ht="12.75">
      <c r="E572" s="89"/>
      <c r="F572" s="89"/>
      <c r="G572" s="89"/>
      <c r="H572" s="89"/>
      <c r="I572" s="89"/>
      <c r="J572" s="16"/>
      <c r="K572" s="16"/>
    </row>
    <row r="573" spans="5:11" ht="12.75">
      <c r="E573" s="89"/>
      <c r="F573" s="89"/>
      <c r="G573" s="89"/>
      <c r="H573" s="89"/>
      <c r="I573" s="89"/>
      <c r="J573" s="16"/>
      <c r="K573" s="16"/>
    </row>
    <row r="574" spans="5:11" ht="12.75">
      <c r="E574" s="89"/>
      <c r="F574" s="89"/>
      <c r="G574" s="89"/>
      <c r="H574" s="89"/>
      <c r="I574" s="89"/>
      <c r="J574" s="16"/>
      <c r="K574" s="16"/>
    </row>
    <row r="575" spans="5:11" ht="12.75">
      <c r="E575" s="89"/>
      <c r="F575" s="89"/>
      <c r="G575" s="89"/>
      <c r="H575" s="89"/>
      <c r="I575" s="89"/>
      <c r="J575" s="16"/>
      <c r="K575" s="16"/>
    </row>
    <row r="576" spans="5:11" ht="12.75">
      <c r="E576" s="89"/>
      <c r="F576" s="89"/>
      <c r="G576" s="89"/>
      <c r="H576" s="89"/>
      <c r="I576" s="89"/>
      <c r="J576" s="16"/>
      <c r="K576" s="16"/>
    </row>
    <row r="577" spans="5:11" ht="12.75">
      <c r="E577" s="89"/>
      <c r="F577" s="89"/>
      <c r="G577" s="89"/>
      <c r="H577" s="89"/>
      <c r="I577" s="89"/>
      <c r="J577" s="16"/>
      <c r="K577" s="16"/>
    </row>
    <row r="578" spans="5:11" ht="12.75">
      <c r="E578" s="89"/>
      <c r="F578" s="89"/>
      <c r="G578" s="89"/>
      <c r="H578" s="89"/>
      <c r="I578" s="89"/>
      <c r="J578" s="16"/>
      <c r="K578" s="16"/>
    </row>
    <row r="579" spans="5:11" ht="12.75">
      <c r="E579" s="89"/>
      <c r="F579" s="89"/>
      <c r="G579" s="89"/>
      <c r="H579" s="89"/>
      <c r="I579" s="89"/>
      <c r="J579" s="16"/>
      <c r="K579" s="16"/>
    </row>
    <row r="580" spans="5:11" ht="12.75">
      <c r="E580" s="89"/>
      <c r="F580" s="89"/>
      <c r="G580" s="89"/>
      <c r="H580" s="89"/>
      <c r="I580" s="89"/>
      <c r="J580" s="16"/>
      <c r="K580" s="16"/>
    </row>
    <row r="581" spans="5:11" ht="12.75">
      <c r="E581" s="89"/>
      <c r="F581" s="89"/>
      <c r="G581" s="89"/>
      <c r="H581" s="89"/>
      <c r="I581" s="89"/>
      <c r="J581" s="16"/>
      <c r="K581" s="16"/>
    </row>
    <row r="582" spans="5:11" ht="12.75">
      <c r="E582" s="89"/>
      <c r="F582" s="89"/>
      <c r="G582" s="89"/>
      <c r="H582" s="89"/>
      <c r="I582" s="89"/>
      <c r="J582" s="16"/>
      <c r="K582" s="16"/>
    </row>
    <row r="583" spans="5:11" ht="12.75">
      <c r="E583" s="89"/>
      <c r="F583" s="89"/>
      <c r="G583" s="89"/>
      <c r="H583" s="89"/>
      <c r="I583" s="89"/>
      <c r="J583" s="16"/>
      <c r="K583" s="16"/>
    </row>
    <row r="584" spans="5:11" ht="12.75">
      <c r="E584" s="89"/>
      <c r="F584" s="89"/>
      <c r="G584" s="89"/>
      <c r="H584" s="89"/>
      <c r="I584" s="89"/>
      <c r="J584" s="16"/>
      <c r="K584" s="16"/>
    </row>
    <row r="585" spans="5:11" ht="12.75">
      <c r="E585" s="89"/>
      <c r="F585" s="89"/>
      <c r="G585" s="89"/>
      <c r="H585" s="89"/>
      <c r="I585" s="89"/>
      <c r="J585" s="16"/>
      <c r="K585" s="16"/>
    </row>
    <row r="586" spans="5:11" ht="12.75">
      <c r="E586" s="89"/>
      <c r="F586" s="89"/>
      <c r="G586" s="89"/>
      <c r="H586" s="89"/>
      <c r="I586" s="89"/>
      <c r="J586" s="16"/>
      <c r="K586" s="16"/>
    </row>
    <row r="587" spans="5:11" ht="12.75">
      <c r="E587" s="89"/>
      <c r="F587" s="89"/>
      <c r="G587" s="89"/>
      <c r="H587" s="89"/>
      <c r="I587" s="89"/>
      <c r="J587" s="16"/>
      <c r="K587" s="16"/>
    </row>
    <row r="588" spans="5:11" ht="12.75">
      <c r="E588" s="89"/>
      <c r="F588" s="89"/>
      <c r="G588" s="89"/>
      <c r="H588" s="89"/>
      <c r="I588" s="89"/>
      <c r="J588" s="16"/>
      <c r="K588" s="16"/>
    </row>
    <row r="589" spans="5:11" ht="12.75">
      <c r="E589" s="89"/>
      <c r="F589" s="89"/>
      <c r="G589" s="89"/>
      <c r="H589" s="89"/>
      <c r="I589" s="89"/>
      <c r="J589" s="16"/>
      <c r="K589" s="16"/>
    </row>
    <row r="590" spans="5:11" ht="12.75">
      <c r="E590" s="89"/>
      <c r="F590" s="89"/>
      <c r="G590" s="89"/>
      <c r="H590" s="89"/>
      <c r="I590" s="89"/>
      <c r="J590" s="16"/>
      <c r="K590" s="16"/>
    </row>
    <row r="591" spans="5:11" ht="12.75">
      <c r="E591" s="89"/>
      <c r="F591" s="89"/>
      <c r="G591" s="89"/>
      <c r="H591" s="89"/>
      <c r="I591" s="89"/>
      <c r="J591" s="16"/>
      <c r="K591" s="16"/>
    </row>
    <row r="592" spans="5:11" ht="12.75">
      <c r="E592" s="89"/>
      <c r="F592" s="89"/>
      <c r="G592" s="89"/>
      <c r="H592" s="89"/>
      <c r="I592" s="89"/>
      <c r="J592" s="16"/>
      <c r="K592" s="16"/>
    </row>
    <row r="593" spans="5:11" ht="12.75">
      <c r="E593" s="89"/>
      <c r="F593" s="89"/>
      <c r="G593" s="89"/>
      <c r="H593" s="89"/>
      <c r="I593" s="89"/>
      <c r="J593" s="16"/>
      <c r="K593" s="16"/>
    </row>
    <row r="594" spans="5:11" ht="12.75">
      <c r="E594" s="89"/>
      <c r="F594" s="89"/>
      <c r="G594" s="89"/>
      <c r="H594" s="89"/>
      <c r="I594" s="89"/>
      <c r="J594" s="16"/>
      <c r="K594" s="16"/>
    </row>
    <row r="595" spans="5:11" ht="12.75">
      <c r="E595" s="89"/>
      <c r="F595" s="89"/>
      <c r="G595" s="89"/>
      <c r="H595" s="89"/>
      <c r="I595" s="89"/>
      <c r="J595" s="16"/>
      <c r="K595" s="16"/>
    </row>
    <row r="596" spans="5:11" ht="12.75">
      <c r="E596" s="89"/>
      <c r="F596" s="89"/>
      <c r="G596" s="89"/>
      <c r="H596" s="89"/>
      <c r="I596" s="89"/>
      <c r="J596" s="16"/>
      <c r="K596" s="16"/>
    </row>
    <row r="597" spans="5:11" ht="12.75">
      <c r="E597" s="89"/>
      <c r="F597" s="89"/>
      <c r="G597" s="89"/>
      <c r="H597" s="89"/>
      <c r="I597" s="89"/>
      <c r="J597" s="16"/>
      <c r="K597" s="16"/>
    </row>
    <row r="598" spans="5:11" ht="12.75">
      <c r="E598" s="89"/>
      <c r="F598" s="89"/>
      <c r="G598" s="89"/>
      <c r="H598" s="89"/>
      <c r="I598" s="89"/>
      <c r="J598" s="16"/>
      <c r="K598" s="16"/>
    </row>
    <row r="599" spans="5:11" ht="12.75">
      <c r="E599" s="89"/>
      <c r="F599" s="89"/>
      <c r="G599" s="89"/>
      <c r="H599" s="89"/>
      <c r="I599" s="89"/>
      <c r="J599" s="16"/>
      <c r="K599" s="16"/>
    </row>
    <row r="600" spans="5:11" ht="12.75">
      <c r="E600" s="89"/>
      <c r="F600" s="89"/>
      <c r="G600" s="89"/>
      <c r="H600" s="89"/>
      <c r="I600" s="89"/>
      <c r="J600" s="16"/>
      <c r="K600" s="16"/>
    </row>
    <row r="601" spans="5:11" ht="12.75">
      <c r="E601" s="89"/>
      <c r="F601" s="89"/>
      <c r="G601" s="89"/>
      <c r="H601" s="89"/>
      <c r="I601" s="89"/>
      <c r="J601" s="16"/>
      <c r="K601" s="16"/>
    </row>
    <row r="602" spans="5:11" ht="12.75">
      <c r="E602" s="89"/>
      <c r="F602" s="89"/>
      <c r="G602" s="89"/>
      <c r="H602" s="89"/>
      <c r="I602" s="89"/>
      <c r="J602" s="16"/>
      <c r="K602" s="16"/>
    </row>
    <row r="603" spans="5:11" ht="12.75">
      <c r="E603" s="89"/>
      <c r="F603" s="89"/>
      <c r="G603" s="89"/>
      <c r="H603" s="89"/>
      <c r="I603" s="89"/>
      <c r="J603" s="16"/>
      <c r="K603" s="16"/>
    </row>
    <row r="604" spans="5:11" ht="12.75">
      <c r="E604" s="89"/>
      <c r="F604" s="89"/>
      <c r="G604" s="89"/>
      <c r="H604" s="89"/>
      <c r="I604" s="89"/>
      <c r="J604" s="16"/>
      <c r="K604" s="16"/>
    </row>
    <row r="605" spans="5:11" ht="12.75">
      <c r="E605" s="89"/>
      <c r="F605" s="89"/>
      <c r="G605" s="89"/>
      <c r="H605" s="89"/>
      <c r="I605" s="89"/>
      <c r="J605" s="16"/>
      <c r="K605" s="16"/>
    </row>
    <row r="606" spans="5:11" ht="12.75">
      <c r="E606" s="89"/>
      <c r="F606" s="89"/>
      <c r="G606" s="89"/>
      <c r="H606" s="89"/>
      <c r="I606" s="89"/>
      <c r="J606" s="16"/>
      <c r="K606" s="16"/>
    </row>
    <row r="607" spans="5:11" ht="12.75">
      <c r="E607" s="89"/>
      <c r="F607" s="89"/>
      <c r="G607" s="89"/>
      <c r="H607" s="89"/>
      <c r="I607" s="89"/>
      <c r="J607" s="16"/>
      <c r="K607" s="16"/>
    </row>
    <row r="608" spans="5:11" ht="12.75">
      <c r="E608" s="89"/>
      <c r="F608" s="89"/>
      <c r="G608" s="89"/>
      <c r="H608" s="89"/>
      <c r="I608" s="89"/>
      <c r="J608" s="16"/>
      <c r="K608" s="16"/>
    </row>
    <row r="609" spans="5:11" ht="12.75">
      <c r="E609" s="89"/>
      <c r="F609" s="89"/>
      <c r="G609" s="89"/>
      <c r="H609" s="89"/>
      <c r="I609" s="89"/>
      <c r="J609" s="16"/>
      <c r="K609" s="16"/>
    </row>
    <row r="610" spans="5:11" ht="12.75">
      <c r="E610" s="89"/>
      <c r="F610" s="89"/>
      <c r="G610" s="89"/>
      <c r="H610" s="89"/>
      <c r="I610" s="89"/>
      <c r="J610" s="16"/>
      <c r="K610" s="16"/>
    </row>
    <row r="611" spans="5:11" ht="12.75">
      <c r="E611" s="89"/>
      <c r="F611" s="89"/>
      <c r="G611" s="89"/>
      <c r="H611" s="89"/>
      <c r="I611" s="89"/>
      <c r="J611" s="16"/>
      <c r="K611" s="16"/>
    </row>
    <row r="612" spans="5:11" ht="12.75">
      <c r="E612" s="89"/>
      <c r="F612" s="89"/>
      <c r="G612" s="89"/>
      <c r="H612" s="89"/>
      <c r="I612" s="89"/>
      <c r="J612" s="16"/>
      <c r="K612" s="16"/>
    </row>
    <row r="613" spans="5:11" ht="12.75">
      <c r="E613" s="89"/>
      <c r="F613" s="89"/>
      <c r="G613" s="89"/>
      <c r="H613" s="89"/>
      <c r="I613" s="89"/>
      <c r="J613" s="16"/>
      <c r="K613" s="16"/>
    </row>
    <row r="614" spans="5:11" ht="12.75">
      <c r="E614" s="89"/>
      <c r="F614" s="89"/>
      <c r="G614" s="89"/>
      <c r="H614" s="89"/>
      <c r="I614" s="89"/>
      <c r="J614" s="16"/>
      <c r="K614" s="16"/>
    </row>
    <row r="615" spans="5:11" ht="12.75">
      <c r="E615" s="89"/>
      <c r="F615" s="89"/>
      <c r="G615" s="89"/>
      <c r="H615" s="89"/>
      <c r="I615" s="89"/>
      <c r="J615" s="16"/>
      <c r="K615" s="16"/>
    </row>
    <row r="616" spans="5:11" ht="12.75">
      <c r="E616" s="89"/>
      <c r="F616" s="89"/>
      <c r="G616" s="89"/>
      <c r="H616" s="89"/>
      <c r="I616" s="89"/>
      <c r="J616" s="16"/>
      <c r="K616" s="16"/>
    </row>
    <row r="617" spans="5:11" ht="12.75">
      <c r="E617" s="89"/>
      <c r="F617" s="89"/>
      <c r="G617" s="89"/>
      <c r="H617" s="89"/>
      <c r="I617" s="89"/>
      <c r="J617" s="16"/>
      <c r="K617" s="16"/>
    </row>
    <row r="618" spans="5:11" ht="12.75">
      <c r="E618" s="89"/>
      <c r="F618" s="89"/>
      <c r="G618" s="89"/>
      <c r="H618" s="89"/>
      <c r="I618" s="89"/>
      <c r="J618" s="16"/>
      <c r="K618" s="16"/>
    </row>
    <row r="619" spans="5:11" ht="12.75">
      <c r="E619" s="89"/>
      <c r="F619" s="89"/>
      <c r="G619" s="89"/>
      <c r="H619" s="89"/>
      <c r="I619" s="89"/>
      <c r="J619" s="16"/>
      <c r="K619" s="16"/>
    </row>
    <row r="620" spans="5:11" ht="12.75">
      <c r="E620" s="89"/>
      <c r="F620" s="89"/>
      <c r="G620" s="89"/>
      <c r="H620" s="89"/>
      <c r="I620" s="89"/>
      <c r="J620" s="16"/>
      <c r="K620" s="16"/>
    </row>
    <row r="621" spans="5:11" ht="12.75">
      <c r="E621" s="89"/>
      <c r="F621" s="89"/>
      <c r="G621" s="89"/>
      <c r="H621" s="89"/>
      <c r="I621" s="89"/>
      <c r="J621" s="16"/>
      <c r="K621" s="16"/>
    </row>
    <row r="622" spans="5:11" ht="12.75">
      <c r="E622" s="89"/>
      <c r="F622" s="89"/>
      <c r="G622" s="89"/>
      <c r="H622" s="89"/>
      <c r="I622" s="89"/>
      <c r="J622" s="16"/>
      <c r="K622" s="16"/>
    </row>
    <row r="623" spans="5:11" ht="12.75">
      <c r="E623" s="89"/>
      <c r="F623" s="89"/>
      <c r="G623" s="89"/>
      <c r="H623" s="89"/>
      <c r="I623" s="89"/>
      <c r="J623" s="16"/>
      <c r="K623" s="16"/>
    </row>
    <row r="624" spans="5:11" ht="12.75">
      <c r="E624" s="89"/>
      <c r="F624" s="89"/>
      <c r="G624" s="89"/>
      <c r="H624" s="89"/>
      <c r="I624" s="89"/>
      <c r="J624" s="16"/>
      <c r="K624" s="16"/>
    </row>
    <row r="625" spans="5:11" ht="12.75">
      <c r="E625" s="89"/>
      <c r="F625" s="89"/>
      <c r="G625" s="89"/>
      <c r="H625" s="89"/>
      <c r="I625" s="89"/>
      <c r="J625" s="16"/>
      <c r="K625" s="16"/>
    </row>
    <row r="626" spans="5:11" ht="12.75">
      <c r="E626" s="89"/>
      <c r="F626" s="89"/>
      <c r="G626" s="89"/>
      <c r="H626" s="89"/>
      <c r="I626" s="89"/>
      <c r="J626" s="16"/>
      <c r="K626" s="16"/>
    </row>
    <row r="627" spans="5:11" ht="12.75">
      <c r="E627" s="89"/>
      <c r="F627" s="89"/>
      <c r="G627" s="89"/>
      <c r="H627" s="89"/>
      <c r="I627" s="89"/>
      <c r="J627" s="16"/>
      <c r="K627" s="16"/>
    </row>
    <row r="628" spans="5:11" ht="12.75">
      <c r="E628" s="89"/>
      <c r="F628" s="89"/>
      <c r="G628" s="89"/>
      <c r="H628" s="89"/>
      <c r="I628" s="89"/>
      <c r="J628" s="16"/>
      <c r="K628" s="16"/>
    </row>
    <row r="629" spans="5:11" ht="12.75">
      <c r="E629" s="89"/>
      <c r="F629" s="89"/>
      <c r="G629" s="89"/>
      <c r="H629" s="89"/>
      <c r="I629" s="89"/>
      <c r="J629" s="16"/>
      <c r="K629" s="16"/>
    </row>
    <row r="630" spans="5:11" ht="12.75">
      <c r="E630" s="89"/>
      <c r="F630" s="89"/>
      <c r="G630" s="89"/>
      <c r="H630" s="89"/>
      <c r="I630" s="89"/>
      <c r="J630" s="16"/>
      <c r="K630" s="16"/>
    </row>
    <row r="631" spans="5:11" ht="12.75">
      <c r="E631" s="89"/>
      <c r="F631" s="89"/>
      <c r="G631" s="89"/>
      <c r="H631" s="89"/>
      <c r="I631" s="89"/>
      <c r="J631" s="16"/>
      <c r="K631" s="16"/>
    </row>
    <row r="632" spans="5:11" ht="12.75">
      <c r="E632" s="89"/>
      <c r="F632" s="89"/>
      <c r="G632" s="89"/>
      <c r="H632" s="89"/>
      <c r="I632" s="89"/>
      <c r="J632" s="16"/>
      <c r="K632" s="16"/>
    </row>
    <row r="633" spans="5:11" ht="12.75">
      <c r="E633" s="89"/>
      <c r="F633" s="89"/>
      <c r="G633" s="89"/>
      <c r="H633" s="89"/>
      <c r="I633" s="89"/>
      <c r="J633" s="16"/>
      <c r="K633" s="16"/>
    </row>
    <row r="634" spans="5:11" ht="12.75">
      <c r="E634" s="89"/>
      <c r="F634" s="89"/>
      <c r="G634" s="89"/>
      <c r="H634" s="89"/>
      <c r="I634" s="89"/>
      <c r="J634" s="16"/>
      <c r="K634" s="16"/>
    </row>
    <row r="635" spans="5:11" ht="12.75">
      <c r="E635" s="89"/>
      <c r="F635" s="89"/>
      <c r="G635" s="89"/>
      <c r="H635" s="89"/>
      <c r="I635" s="89"/>
      <c r="J635" s="16"/>
      <c r="K635" s="16"/>
    </row>
    <row r="636" spans="5:11" ht="12.75">
      <c r="E636" s="89"/>
      <c r="F636" s="89"/>
      <c r="G636" s="89"/>
      <c r="H636" s="89"/>
      <c r="I636" s="89"/>
      <c r="J636" s="16"/>
      <c r="K636" s="16"/>
    </row>
    <row r="637" spans="5:11" ht="12.75">
      <c r="E637" s="89"/>
      <c r="F637" s="89"/>
      <c r="G637" s="89"/>
      <c r="H637" s="89"/>
      <c r="I637" s="89"/>
      <c r="J637" s="16"/>
      <c r="K637" s="16"/>
    </row>
    <row r="638" spans="5:11" ht="12.75">
      <c r="E638" s="89"/>
      <c r="F638" s="89"/>
      <c r="G638" s="89"/>
      <c r="H638" s="89"/>
      <c r="I638" s="89"/>
      <c r="J638" s="16"/>
      <c r="K638" s="16"/>
    </row>
    <row r="639" spans="5:11" ht="12.75">
      <c r="E639" s="89"/>
      <c r="F639" s="89"/>
      <c r="G639" s="89"/>
      <c r="H639" s="89"/>
      <c r="I639" s="89"/>
      <c r="J639" s="16"/>
      <c r="K639" s="16"/>
    </row>
    <row r="640" spans="5:11" ht="12.75">
      <c r="E640" s="89"/>
      <c r="F640" s="89"/>
      <c r="G640" s="89"/>
      <c r="H640" s="89"/>
      <c r="I640" s="89"/>
      <c r="J640" s="16"/>
      <c r="K640" s="16"/>
    </row>
    <row r="641" spans="5:11" ht="12.75">
      <c r="E641" s="89"/>
      <c r="F641" s="89"/>
      <c r="G641" s="89"/>
      <c r="H641" s="89"/>
      <c r="I641" s="89"/>
      <c r="J641" s="16"/>
      <c r="K641" s="16"/>
    </row>
    <row r="642" spans="5:11" ht="12.75">
      <c r="E642" s="89"/>
      <c r="F642" s="89"/>
      <c r="G642" s="89"/>
      <c r="H642" s="89"/>
      <c r="I642" s="89"/>
      <c r="J642" s="16"/>
      <c r="K642" s="16"/>
    </row>
    <row r="643" spans="5:11" ht="12.75">
      <c r="E643" s="89"/>
      <c r="F643" s="89"/>
      <c r="G643" s="89"/>
      <c r="H643" s="89"/>
      <c r="I643" s="89"/>
      <c r="J643" s="16"/>
      <c r="K643" s="16"/>
    </row>
    <row r="644" spans="5:11" ht="12.75">
      <c r="E644" s="89"/>
      <c r="F644" s="89"/>
      <c r="G644" s="89"/>
      <c r="H644" s="89"/>
      <c r="I644" s="89"/>
      <c r="J644" s="16"/>
      <c r="K644" s="16"/>
    </row>
    <row r="645" spans="5:11" ht="12.75">
      <c r="E645" s="89"/>
      <c r="F645" s="89"/>
      <c r="G645" s="89"/>
      <c r="H645" s="89"/>
      <c r="I645" s="89"/>
      <c r="J645" s="16"/>
      <c r="K645" s="16"/>
    </row>
    <row r="646" spans="5:11" ht="12.75">
      <c r="E646" s="89"/>
      <c r="F646" s="89"/>
      <c r="G646" s="89"/>
      <c r="H646" s="89"/>
      <c r="I646" s="89"/>
      <c r="J646" s="16"/>
      <c r="K646" s="16"/>
    </row>
    <row r="647" spans="5:11" ht="12.75">
      <c r="E647" s="89"/>
      <c r="F647" s="89"/>
      <c r="G647" s="89"/>
      <c r="H647" s="89"/>
      <c r="I647" s="89"/>
      <c r="J647" s="16"/>
      <c r="K647" s="16"/>
    </row>
    <row r="648" spans="5:11" ht="12.75">
      <c r="E648" s="89"/>
      <c r="F648" s="89"/>
      <c r="G648" s="89"/>
      <c r="H648" s="89"/>
      <c r="I648" s="89"/>
      <c r="J648" s="16"/>
      <c r="K648" s="16"/>
    </row>
    <row r="649" spans="5:11" ht="12.75">
      <c r="E649" s="89"/>
      <c r="F649" s="89"/>
      <c r="G649" s="89"/>
      <c r="H649" s="89"/>
      <c r="I649" s="89"/>
      <c r="J649" s="16"/>
      <c r="K649" s="16"/>
    </row>
    <row r="650" spans="5:11" ht="12.75">
      <c r="E650" s="89"/>
      <c r="F650" s="89"/>
      <c r="G650" s="89"/>
      <c r="H650" s="89"/>
      <c r="I650" s="89"/>
      <c r="J650" s="16"/>
      <c r="K650" s="16"/>
    </row>
    <row r="651" spans="5:11" ht="12.75">
      <c r="E651" s="89"/>
      <c r="F651" s="89"/>
      <c r="G651" s="89"/>
      <c r="H651" s="89"/>
      <c r="I651" s="89"/>
      <c r="J651" s="16"/>
      <c r="K651" s="16"/>
    </row>
    <row r="652" spans="5:11" ht="12.75">
      <c r="E652" s="89"/>
      <c r="F652" s="89"/>
      <c r="G652" s="89"/>
      <c r="H652" s="89"/>
      <c r="I652" s="89"/>
      <c r="J652" s="16"/>
      <c r="K652" s="16"/>
    </row>
    <row r="653" spans="5:11" ht="12.75">
      <c r="E653" s="89"/>
      <c r="F653" s="89"/>
      <c r="G653" s="89"/>
      <c r="H653" s="89"/>
      <c r="I653" s="89"/>
      <c r="J653" s="16"/>
      <c r="K653" s="16"/>
    </row>
    <row r="654" spans="5:11" ht="12.75">
      <c r="E654" s="89"/>
      <c r="F654" s="89"/>
      <c r="G654" s="89"/>
      <c r="H654" s="89"/>
      <c r="I654" s="89"/>
      <c r="J654" s="16"/>
      <c r="K654" s="16"/>
    </row>
    <row r="655" spans="5:11" ht="12.75">
      <c r="E655" s="89"/>
      <c r="F655" s="89"/>
      <c r="G655" s="89"/>
      <c r="H655" s="89"/>
      <c r="I655" s="89"/>
      <c r="J655" s="16"/>
      <c r="K655" s="16"/>
    </row>
    <row r="656" spans="5:11" ht="12.75">
      <c r="E656" s="89"/>
      <c r="F656" s="89"/>
      <c r="G656" s="89"/>
      <c r="H656" s="89"/>
      <c r="I656" s="89"/>
      <c r="J656" s="16"/>
      <c r="K656" s="16"/>
    </row>
    <row r="657" spans="5:11" ht="12.75">
      <c r="E657" s="89"/>
      <c r="F657" s="89"/>
      <c r="G657" s="89"/>
      <c r="H657" s="89"/>
      <c r="I657" s="89"/>
      <c r="J657" s="16"/>
      <c r="K657" s="16"/>
    </row>
    <row r="658" spans="5:11" ht="12.75">
      <c r="E658" s="89"/>
      <c r="F658" s="89"/>
      <c r="G658" s="89"/>
      <c r="H658" s="89"/>
      <c r="I658" s="89"/>
      <c r="J658" s="16"/>
      <c r="K658" s="16"/>
    </row>
    <row r="659" spans="5:11" ht="12.75">
      <c r="E659" s="89"/>
      <c r="F659" s="89"/>
      <c r="G659" s="89"/>
      <c r="H659" s="89"/>
      <c r="I659" s="89"/>
      <c r="J659" s="16"/>
      <c r="K659" s="16"/>
    </row>
    <row r="660" spans="5:11" ht="12.75">
      <c r="E660" s="89"/>
      <c r="F660" s="89"/>
      <c r="G660" s="89"/>
      <c r="H660" s="89"/>
      <c r="I660" s="89"/>
      <c r="J660" s="16"/>
      <c r="K660" s="16"/>
    </row>
    <row r="661" spans="5:11" ht="12.75">
      <c r="E661" s="89"/>
      <c r="F661" s="89"/>
      <c r="G661" s="89"/>
      <c r="H661" s="89"/>
      <c r="I661" s="89"/>
      <c r="J661" s="16"/>
      <c r="K661" s="16"/>
    </row>
    <row r="662" spans="5:11" ht="12.75">
      <c r="E662" s="89"/>
      <c r="F662" s="89"/>
      <c r="G662" s="89"/>
      <c r="H662" s="89"/>
      <c r="I662" s="89"/>
      <c r="J662" s="16"/>
      <c r="K662" s="16"/>
    </row>
    <row r="663" spans="5:11" ht="12.75">
      <c r="E663" s="89"/>
      <c r="F663" s="89"/>
      <c r="G663" s="89"/>
      <c r="H663" s="89"/>
      <c r="I663" s="89"/>
      <c r="J663" s="16"/>
      <c r="K663" s="16"/>
    </row>
    <row r="664" spans="5:11" ht="12.75">
      <c r="E664" s="89"/>
      <c r="F664" s="89"/>
      <c r="G664" s="89"/>
      <c r="H664" s="89"/>
      <c r="I664" s="89"/>
      <c r="J664" s="16"/>
      <c r="K664" s="16"/>
    </row>
    <row r="665" spans="5:11" ht="12.75">
      <c r="E665" s="89"/>
      <c r="F665" s="89"/>
      <c r="G665" s="89"/>
      <c r="H665" s="89"/>
      <c r="I665" s="89"/>
      <c r="J665" s="16"/>
      <c r="K665" s="16"/>
    </row>
    <row r="666" spans="5:11" ht="12.75">
      <c r="E666" s="89"/>
      <c r="F666" s="89"/>
      <c r="G666" s="89"/>
      <c r="H666" s="89"/>
      <c r="I666" s="89"/>
      <c r="J666" s="16"/>
      <c r="K666" s="16"/>
    </row>
    <row r="667" spans="5:11" ht="12.75">
      <c r="E667" s="89"/>
      <c r="F667" s="89"/>
      <c r="G667" s="89"/>
      <c r="H667" s="89"/>
      <c r="I667" s="89"/>
      <c r="J667" s="16"/>
      <c r="K667" s="16"/>
    </row>
    <row r="668" spans="5:11" ht="12.75">
      <c r="E668" s="89"/>
      <c r="F668" s="89"/>
      <c r="G668" s="89"/>
      <c r="H668" s="89"/>
      <c r="I668" s="89"/>
      <c r="J668" s="16"/>
      <c r="K668" s="16"/>
    </row>
    <row r="669" spans="5:11" ht="12.75">
      <c r="E669" s="89"/>
      <c r="F669" s="89"/>
      <c r="G669" s="89"/>
      <c r="H669" s="89"/>
      <c r="I669" s="89"/>
      <c r="J669" s="16"/>
      <c r="K669" s="16"/>
    </row>
    <row r="670" spans="5:11" ht="12.75">
      <c r="E670" s="89"/>
      <c r="F670" s="89"/>
      <c r="G670" s="89"/>
      <c r="H670" s="89"/>
      <c r="I670" s="89"/>
      <c r="J670" s="16"/>
      <c r="K670" s="16"/>
    </row>
    <row r="671" spans="5:11" ht="12.75">
      <c r="E671" s="89"/>
      <c r="F671" s="89"/>
      <c r="G671" s="89"/>
      <c r="H671" s="89"/>
      <c r="I671" s="89"/>
      <c r="J671" s="16"/>
      <c r="K671" s="16"/>
    </row>
    <row r="672" spans="5:11" ht="12.75">
      <c r="E672" s="89"/>
      <c r="F672" s="89"/>
      <c r="G672" s="89"/>
      <c r="H672" s="89"/>
      <c r="I672" s="89"/>
      <c r="J672" s="16"/>
      <c r="K672" s="16"/>
    </row>
    <row r="673" spans="5:11" ht="12.75">
      <c r="E673" s="89"/>
      <c r="F673" s="89"/>
      <c r="G673" s="89"/>
      <c r="H673" s="89"/>
      <c r="I673" s="89"/>
      <c r="J673" s="16"/>
      <c r="K673" s="16"/>
    </row>
    <row r="674" spans="5:11" ht="12.75">
      <c r="E674" s="89"/>
      <c r="F674" s="89"/>
      <c r="G674" s="89"/>
      <c r="H674" s="89"/>
      <c r="I674" s="89"/>
      <c r="J674" s="16"/>
      <c r="K674" s="16"/>
    </row>
    <row r="675" spans="5:11" ht="12.75">
      <c r="E675" s="89"/>
      <c r="F675" s="89"/>
      <c r="G675" s="89"/>
      <c r="H675" s="89"/>
      <c r="I675" s="89"/>
      <c r="J675" s="16"/>
      <c r="K675" s="16"/>
    </row>
    <row r="676" spans="5:11" ht="12.75">
      <c r="E676" s="89"/>
      <c r="F676" s="89"/>
      <c r="G676" s="89"/>
      <c r="H676" s="89"/>
      <c r="I676" s="89"/>
      <c r="J676" s="16"/>
      <c r="K676" s="16"/>
    </row>
    <row r="677" spans="5:11" ht="12.75">
      <c r="E677" s="89"/>
      <c r="F677" s="89"/>
      <c r="G677" s="89"/>
      <c r="H677" s="89"/>
      <c r="I677" s="89"/>
      <c r="J677" s="16"/>
      <c r="K677" s="16"/>
    </row>
    <row r="678" spans="5:11" ht="12.75">
      <c r="E678" s="89"/>
      <c r="F678" s="89"/>
      <c r="G678" s="89"/>
      <c r="H678" s="89"/>
      <c r="I678" s="89"/>
      <c r="J678" s="16"/>
      <c r="K678" s="16"/>
    </row>
    <row r="679" spans="5:11" ht="12.75">
      <c r="E679" s="89"/>
      <c r="F679" s="89"/>
      <c r="G679" s="89"/>
      <c r="H679" s="89"/>
      <c r="I679" s="89"/>
      <c r="J679" s="16"/>
      <c r="K679" s="16"/>
    </row>
    <row r="680" spans="5:11" ht="12.75">
      <c r="E680" s="89"/>
      <c r="F680" s="89"/>
      <c r="G680" s="89"/>
      <c r="H680" s="89"/>
      <c r="I680" s="89"/>
      <c r="J680" s="16"/>
      <c r="K680" s="16"/>
    </row>
    <row r="681" spans="5:11" ht="12.75">
      <c r="E681" s="89"/>
      <c r="F681" s="89"/>
      <c r="G681" s="89"/>
      <c r="H681" s="89"/>
      <c r="I681" s="89"/>
      <c r="J681" s="16"/>
      <c r="K681" s="16"/>
    </row>
    <row r="682" spans="5:11" ht="12.75">
      <c r="E682" s="89"/>
      <c r="F682" s="89"/>
      <c r="G682" s="89"/>
      <c r="H682" s="89"/>
      <c r="I682" s="89"/>
      <c r="J682" s="16"/>
      <c r="K682" s="16"/>
    </row>
    <row r="683" spans="5:11" ht="12.75">
      <c r="E683" s="89"/>
      <c r="F683" s="89"/>
      <c r="G683" s="89"/>
      <c r="H683" s="89"/>
      <c r="I683" s="89"/>
      <c r="J683" s="16"/>
      <c r="K683" s="16"/>
    </row>
    <row r="684" spans="5:11" ht="12.75">
      <c r="E684" s="89"/>
      <c r="F684" s="89"/>
      <c r="G684" s="89"/>
      <c r="H684" s="89"/>
      <c r="I684" s="89"/>
      <c r="J684" s="16"/>
      <c r="K684" s="16"/>
    </row>
    <row r="685" spans="5:11" ht="12.75">
      <c r="E685" s="89"/>
      <c r="F685" s="89"/>
      <c r="G685" s="89"/>
      <c r="H685" s="89"/>
      <c r="I685" s="89"/>
      <c r="J685" s="16"/>
      <c r="K685" s="16"/>
    </row>
    <row r="686" spans="5:11" ht="12.75">
      <c r="E686" s="89"/>
      <c r="F686" s="89"/>
      <c r="G686" s="89"/>
      <c r="H686" s="89"/>
      <c r="I686" s="89"/>
      <c r="J686" s="16"/>
      <c r="K686" s="16"/>
    </row>
    <row r="687" spans="5:11" ht="12.75">
      <c r="E687" s="89"/>
      <c r="F687" s="89"/>
      <c r="G687" s="89"/>
      <c r="H687" s="89"/>
      <c r="I687" s="89"/>
      <c r="J687" s="16"/>
      <c r="K687" s="16"/>
    </row>
    <row r="688" spans="5:11" ht="12.75">
      <c r="E688" s="89"/>
      <c r="F688" s="89"/>
      <c r="G688" s="89"/>
      <c r="H688" s="89"/>
      <c r="I688" s="89"/>
      <c r="J688" s="16"/>
      <c r="K688" s="16"/>
    </row>
    <row r="689" spans="5:11" ht="12.75">
      <c r="E689" s="89"/>
      <c r="F689" s="89"/>
      <c r="G689" s="89"/>
      <c r="H689" s="89"/>
      <c r="I689" s="89"/>
      <c r="J689" s="16"/>
      <c r="K689" s="16"/>
    </row>
    <row r="690" spans="5:11" ht="12.75">
      <c r="E690" s="89"/>
      <c r="F690" s="89"/>
      <c r="G690" s="89"/>
      <c r="H690" s="89"/>
      <c r="I690" s="89"/>
      <c r="J690" s="16"/>
      <c r="K690" s="16"/>
    </row>
    <row r="691" spans="5:11" ht="12.75">
      <c r="E691" s="89"/>
      <c r="F691" s="89"/>
      <c r="G691" s="89"/>
      <c r="H691" s="89"/>
      <c r="I691" s="89"/>
      <c r="J691" s="16"/>
      <c r="K691" s="16"/>
    </row>
    <row r="692" spans="5:11" ht="12.75">
      <c r="E692" s="89"/>
      <c r="F692" s="89"/>
      <c r="G692" s="89"/>
      <c r="H692" s="89"/>
      <c r="I692" s="89"/>
      <c r="J692" s="16"/>
      <c r="K692" s="16"/>
    </row>
    <row r="693" spans="5:11" ht="12.75">
      <c r="E693" s="89"/>
      <c r="F693" s="89"/>
      <c r="G693" s="89"/>
      <c r="H693" s="89"/>
      <c r="I693" s="89"/>
      <c r="J693" s="16"/>
      <c r="K693" s="16"/>
    </row>
    <row r="694" spans="5:11" ht="12.75">
      <c r="E694" s="89"/>
      <c r="F694" s="89"/>
      <c r="G694" s="89"/>
      <c r="H694" s="89"/>
      <c r="I694" s="89"/>
      <c r="J694" s="16"/>
      <c r="K694" s="16"/>
    </row>
    <row r="695" spans="5:11" ht="12.75">
      <c r="E695" s="89"/>
      <c r="F695" s="89"/>
      <c r="G695" s="89"/>
      <c r="H695" s="89"/>
      <c r="I695" s="89"/>
      <c r="J695" s="16"/>
      <c r="K695" s="16"/>
    </row>
    <row r="696" spans="5:11" ht="12.75">
      <c r="E696" s="89"/>
      <c r="F696" s="89"/>
      <c r="G696" s="89"/>
      <c r="H696" s="89"/>
      <c r="I696" s="89"/>
      <c r="J696" s="16"/>
      <c r="K696" s="16"/>
    </row>
    <row r="697" spans="5:11" ht="12.75">
      <c r="E697" s="89"/>
      <c r="F697" s="89"/>
      <c r="G697" s="89"/>
      <c r="H697" s="89"/>
      <c r="I697" s="89"/>
      <c r="J697" s="16"/>
      <c r="K697" s="16"/>
    </row>
    <row r="698" spans="5:11" ht="12.75">
      <c r="E698" s="89"/>
      <c r="F698" s="89"/>
      <c r="G698" s="89"/>
      <c r="H698" s="89"/>
      <c r="I698" s="89"/>
      <c r="J698" s="16"/>
      <c r="K698" s="16"/>
    </row>
    <row r="699" spans="5:11" ht="12.75">
      <c r="E699" s="89"/>
      <c r="F699" s="89"/>
      <c r="G699" s="89"/>
      <c r="H699" s="89"/>
      <c r="I699" s="89"/>
      <c r="J699" s="16"/>
      <c r="K699" s="16"/>
    </row>
    <row r="700" spans="5:11" ht="12.75">
      <c r="E700" s="89"/>
      <c r="F700" s="89"/>
      <c r="G700" s="89"/>
      <c r="H700" s="89"/>
      <c r="I700" s="89"/>
      <c r="J700" s="16"/>
      <c r="K700" s="16"/>
    </row>
    <row r="701" spans="5:11" ht="12.75">
      <c r="E701" s="89"/>
      <c r="F701" s="89"/>
      <c r="G701" s="89"/>
      <c r="H701" s="89"/>
      <c r="I701" s="89"/>
      <c r="J701" s="16"/>
      <c r="K701" s="16"/>
    </row>
    <row r="702" spans="5:11" ht="12.75">
      <c r="E702" s="89"/>
      <c r="F702" s="89"/>
      <c r="G702" s="89"/>
      <c r="H702" s="89"/>
      <c r="I702" s="89"/>
      <c r="J702" s="16"/>
      <c r="K702" s="16"/>
    </row>
    <row r="703" spans="5:11" ht="12.75">
      <c r="E703" s="89"/>
      <c r="F703" s="89"/>
      <c r="G703" s="89"/>
      <c r="H703" s="89"/>
      <c r="I703" s="89"/>
      <c r="J703" s="16"/>
      <c r="K703" s="16"/>
    </row>
    <row r="704" spans="5:11" ht="12.75">
      <c r="E704" s="89"/>
      <c r="F704" s="89"/>
      <c r="G704" s="89"/>
      <c r="H704" s="89"/>
      <c r="I704" s="89"/>
      <c r="J704" s="16"/>
      <c r="K704" s="16"/>
    </row>
    <row r="705" spans="5:11" ht="12.75">
      <c r="E705" s="89"/>
      <c r="F705" s="89"/>
      <c r="G705" s="89"/>
      <c r="H705" s="89"/>
      <c r="I705" s="89"/>
      <c r="J705" s="16"/>
      <c r="K705" s="16"/>
    </row>
    <row r="706" spans="5:11" ht="12.75">
      <c r="E706" s="89"/>
      <c r="F706" s="89"/>
      <c r="G706" s="89"/>
      <c r="H706" s="89"/>
      <c r="I706" s="89"/>
      <c r="J706" s="16"/>
      <c r="K706" s="16"/>
    </row>
    <row r="707" spans="5:11" ht="12.75">
      <c r="E707" s="89"/>
      <c r="F707" s="89"/>
      <c r="G707" s="89"/>
      <c r="H707" s="89"/>
      <c r="I707" s="89"/>
      <c r="J707" s="16"/>
      <c r="K707" s="16"/>
    </row>
    <row r="708" spans="5:11" ht="12.75">
      <c r="E708" s="89"/>
      <c r="F708" s="89"/>
      <c r="G708" s="89"/>
      <c r="H708" s="89"/>
      <c r="I708" s="89"/>
      <c r="J708" s="16"/>
      <c r="K708" s="16"/>
    </row>
    <row r="709" spans="5:11" ht="12.75">
      <c r="E709" s="89"/>
      <c r="F709" s="89"/>
      <c r="G709" s="89"/>
      <c r="H709" s="89"/>
      <c r="I709" s="89"/>
      <c r="J709" s="16"/>
      <c r="K709" s="16"/>
    </row>
    <row r="710" spans="5:11" ht="12.75">
      <c r="E710" s="89"/>
      <c r="F710" s="89"/>
      <c r="G710" s="89"/>
      <c r="H710" s="89"/>
      <c r="I710" s="89"/>
      <c r="J710" s="16"/>
      <c r="K710" s="16"/>
    </row>
    <row r="711" spans="5:11" ht="12.75">
      <c r="E711" s="89"/>
      <c r="F711" s="89"/>
      <c r="G711" s="89"/>
      <c r="H711" s="89"/>
      <c r="I711" s="89"/>
      <c r="J711" s="16"/>
      <c r="K711" s="16"/>
    </row>
    <row r="712" spans="5:11" ht="12.75">
      <c r="E712" s="89"/>
      <c r="F712" s="89"/>
      <c r="G712" s="89"/>
      <c r="H712" s="89"/>
      <c r="I712" s="89"/>
      <c r="J712" s="16"/>
      <c r="K712" s="16"/>
    </row>
    <row r="713" spans="5:11" ht="12.75">
      <c r="E713" s="89"/>
      <c r="F713" s="89"/>
      <c r="G713" s="89"/>
      <c r="H713" s="89"/>
      <c r="I713" s="89"/>
      <c r="J713" s="16"/>
      <c r="K713" s="16"/>
    </row>
    <row r="714" spans="5:11" ht="12.75">
      <c r="E714" s="89"/>
      <c r="F714" s="89"/>
      <c r="G714" s="89"/>
      <c r="H714" s="89"/>
      <c r="I714" s="89"/>
      <c r="J714" s="16"/>
      <c r="K714" s="16"/>
    </row>
    <row r="715" spans="5:11" ht="12.75">
      <c r="E715" s="89"/>
      <c r="F715" s="89"/>
      <c r="G715" s="89"/>
      <c r="H715" s="89"/>
      <c r="I715" s="89"/>
      <c r="J715" s="16"/>
      <c r="K715" s="16"/>
    </row>
    <row r="716" spans="5:11" ht="12.75">
      <c r="E716" s="89"/>
      <c r="F716" s="89"/>
      <c r="G716" s="89"/>
      <c r="H716" s="89"/>
      <c r="I716" s="89"/>
      <c r="J716" s="16"/>
      <c r="K716" s="16"/>
    </row>
    <row r="717" spans="5:11" ht="12.75">
      <c r="E717" s="89"/>
      <c r="F717" s="89"/>
      <c r="G717" s="89"/>
      <c r="H717" s="89"/>
      <c r="I717" s="89"/>
      <c r="J717" s="16"/>
      <c r="K717" s="16"/>
    </row>
    <row r="718" spans="5:11" ht="12.75">
      <c r="E718" s="89"/>
      <c r="F718" s="89"/>
      <c r="G718" s="89"/>
      <c r="H718" s="89"/>
      <c r="I718" s="89"/>
      <c r="J718" s="16"/>
      <c r="K718" s="16"/>
    </row>
    <row r="719" spans="5:11" ht="12.75">
      <c r="E719" s="89"/>
      <c r="F719" s="89"/>
      <c r="G719" s="89"/>
      <c r="H719" s="89"/>
      <c r="I719" s="89"/>
      <c r="J719" s="16"/>
      <c r="K719" s="16"/>
    </row>
    <row r="720" spans="5:11" ht="12.75">
      <c r="E720" s="89"/>
      <c r="F720" s="89"/>
      <c r="G720" s="89"/>
      <c r="H720" s="89"/>
      <c r="I720" s="89"/>
      <c r="J720" s="16"/>
      <c r="K720" s="16"/>
    </row>
    <row r="721" spans="5:11" ht="12.75">
      <c r="E721" s="89"/>
      <c r="F721" s="89"/>
      <c r="G721" s="89"/>
      <c r="H721" s="89"/>
      <c r="I721" s="89"/>
      <c r="J721" s="16"/>
      <c r="K721" s="16"/>
    </row>
    <row r="722" spans="5:11" ht="12.75">
      <c r="E722" s="89"/>
      <c r="F722" s="89"/>
      <c r="G722" s="89"/>
      <c r="H722" s="89"/>
      <c r="I722" s="89"/>
      <c r="J722" s="16"/>
      <c r="K722" s="16"/>
    </row>
    <row r="723" spans="5:11" ht="12.75">
      <c r="E723" s="89"/>
      <c r="F723" s="89"/>
      <c r="G723" s="89"/>
      <c r="H723" s="89"/>
      <c r="I723" s="89"/>
      <c r="J723" s="16"/>
      <c r="K723" s="16"/>
    </row>
    <row r="724" spans="5:11" ht="12.75">
      <c r="E724" s="89"/>
      <c r="F724" s="89"/>
      <c r="G724" s="89"/>
      <c r="H724" s="89"/>
      <c r="I724" s="89"/>
      <c r="J724" s="16"/>
      <c r="K724" s="16"/>
    </row>
    <row r="725" spans="5:11" ht="12.75">
      <c r="E725" s="89"/>
      <c r="F725" s="89"/>
      <c r="G725" s="89"/>
      <c r="H725" s="89"/>
      <c r="I725" s="89"/>
      <c r="J725" s="16"/>
      <c r="K725" s="16"/>
    </row>
    <row r="726" spans="5:11" ht="12.75">
      <c r="E726" s="89"/>
      <c r="F726" s="89"/>
      <c r="G726" s="89"/>
      <c r="H726" s="89"/>
      <c r="I726" s="89"/>
      <c r="J726" s="16"/>
      <c r="K726" s="16"/>
    </row>
    <row r="727" spans="5:11" ht="12.75">
      <c r="E727" s="89"/>
      <c r="F727" s="89"/>
      <c r="G727" s="89"/>
      <c r="H727" s="89"/>
      <c r="I727" s="89"/>
      <c r="J727" s="16"/>
      <c r="K727" s="16"/>
    </row>
    <row r="728" spans="5:11" ht="12.75">
      <c r="E728" s="89"/>
      <c r="F728" s="89"/>
      <c r="G728" s="89"/>
      <c r="H728" s="89"/>
      <c r="I728" s="89"/>
      <c r="J728" s="16"/>
      <c r="K728" s="16"/>
    </row>
    <row r="729" spans="5:11" ht="12.75">
      <c r="E729" s="89"/>
      <c r="F729" s="89"/>
      <c r="G729" s="89"/>
      <c r="H729" s="89"/>
      <c r="I729" s="89"/>
      <c r="J729" s="16"/>
      <c r="K729" s="16"/>
    </row>
    <row r="730" spans="5:11" ht="12.75">
      <c r="E730" s="89"/>
      <c r="F730" s="89"/>
      <c r="G730" s="89"/>
      <c r="H730" s="89"/>
      <c r="I730" s="89"/>
      <c r="J730" s="16"/>
      <c r="K730" s="16"/>
    </row>
    <row r="731" spans="5:11" ht="12.75">
      <c r="E731" s="89"/>
      <c r="F731" s="89"/>
      <c r="G731" s="89"/>
      <c r="H731" s="89"/>
      <c r="I731" s="89"/>
      <c r="J731" s="16"/>
      <c r="K731" s="16"/>
    </row>
    <row r="732" spans="5:11" ht="12.75">
      <c r="E732" s="89"/>
      <c r="F732" s="89"/>
      <c r="G732" s="89"/>
      <c r="H732" s="89"/>
      <c r="I732" s="89"/>
      <c r="J732" s="16"/>
      <c r="K732" s="16"/>
    </row>
    <row r="733" spans="5:11" ht="12.75">
      <c r="E733" s="89"/>
      <c r="F733" s="89"/>
      <c r="G733" s="89"/>
      <c r="H733" s="89"/>
      <c r="I733" s="89"/>
      <c r="J733" s="16"/>
      <c r="K733" s="16"/>
    </row>
    <row r="734" spans="5:11" ht="12.75">
      <c r="E734" s="89"/>
      <c r="F734" s="89"/>
      <c r="G734" s="89"/>
      <c r="H734" s="89"/>
      <c r="I734" s="89"/>
      <c r="J734" s="16"/>
      <c r="K734" s="16"/>
    </row>
    <row r="735" spans="5:11" ht="12.75">
      <c r="E735" s="89"/>
      <c r="F735" s="89"/>
      <c r="G735" s="89"/>
      <c r="H735" s="89"/>
      <c r="I735" s="89"/>
      <c r="J735" s="16"/>
      <c r="K735" s="16"/>
    </row>
    <row r="736" spans="5:11" ht="12.75">
      <c r="E736" s="89"/>
      <c r="F736" s="89"/>
      <c r="G736" s="89"/>
      <c r="H736" s="89"/>
      <c r="I736" s="89"/>
      <c r="J736" s="16"/>
      <c r="K736" s="16"/>
    </row>
    <row r="737" spans="5:11" ht="12.75">
      <c r="E737" s="89"/>
      <c r="F737" s="89"/>
      <c r="G737" s="89"/>
      <c r="H737" s="89"/>
      <c r="I737" s="89"/>
      <c r="J737" s="16"/>
      <c r="K737" s="16"/>
    </row>
    <row r="738" spans="5:11" ht="12.75">
      <c r="E738" s="89"/>
      <c r="F738" s="89"/>
      <c r="G738" s="89"/>
      <c r="H738" s="89"/>
      <c r="I738" s="89"/>
      <c r="J738" s="16"/>
      <c r="K738" s="16"/>
    </row>
    <row r="739" spans="5:11" ht="12.75">
      <c r="E739" s="89"/>
      <c r="F739" s="89"/>
      <c r="G739" s="89"/>
      <c r="H739" s="89"/>
      <c r="I739" s="89"/>
      <c r="J739" s="16"/>
      <c r="K739" s="16"/>
    </row>
    <row r="740" spans="5:11" ht="12.75">
      <c r="E740" s="89"/>
      <c r="F740" s="89"/>
      <c r="G740" s="89"/>
      <c r="H740" s="89"/>
      <c r="I740" s="89"/>
      <c r="J740" s="16"/>
      <c r="K740" s="16"/>
    </row>
    <row r="741" spans="5:11" ht="12.75">
      <c r="E741" s="89"/>
      <c r="F741" s="89"/>
      <c r="G741" s="89"/>
      <c r="H741" s="89"/>
      <c r="I741" s="89"/>
      <c r="J741" s="16"/>
      <c r="K741" s="16"/>
    </row>
    <row r="742" spans="5:11" ht="12.75">
      <c r="E742" s="89"/>
      <c r="F742" s="89"/>
      <c r="G742" s="89"/>
      <c r="H742" s="89"/>
      <c r="I742" s="89"/>
      <c r="J742" s="16"/>
      <c r="K742" s="16"/>
    </row>
    <row r="743" spans="5:11" ht="12.75">
      <c r="E743" s="89"/>
      <c r="F743" s="89"/>
      <c r="G743" s="89"/>
      <c r="H743" s="89"/>
      <c r="I743" s="89"/>
      <c r="J743" s="16"/>
      <c r="K743" s="16"/>
    </row>
    <row r="744" spans="5:11" ht="12.75">
      <c r="E744" s="89"/>
      <c r="F744" s="89"/>
      <c r="G744" s="89"/>
      <c r="H744" s="89"/>
      <c r="I744" s="89"/>
      <c r="J744" s="16"/>
      <c r="K744" s="16"/>
    </row>
    <row r="745" spans="5:11" ht="12.75">
      <c r="E745" s="89"/>
      <c r="F745" s="89"/>
      <c r="G745" s="89"/>
      <c r="H745" s="89"/>
      <c r="I745" s="89"/>
      <c r="J745" s="16"/>
      <c r="K745" s="16"/>
    </row>
    <row r="746" spans="5:11" ht="12.75">
      <c r="E746" s="89"/>
      <c r="F746" s="89"/>
      <c r="G746" s="89"/>
      <c r="H746" s="89"/>
      <c r="I746" s="89"/>
      <c r="J746" s="16"/>
      <c r="K746" s="16"/>
    </row>
    <row r="747" spans="5:11" ht="12.75">
      <c r="E747" s="89"/>
      <c r="F747" s="89"/>
      <c r="G747" s="89"/>
      <c r="H747" s="89"/>
      <c r="I747" s="89"/>
      <c r="J747" s="16"/>
      <c r="K747" s="16"/>
    </row>
    <row r="748" spans="5:11" ht="12.75">
      <c r="E748" s="89"/>
      <c r="F748" s="89"/>
      <c r="G748" s="89"/>
      <c r="H748" s="89"/>
      <c r="I748" s="89"/>
      <c r="J748" s="16"/>
      <c r="K748" s="16"/>
    </row>
    <row r="749" spans="5:11" ht="12.75">
      <c r="E749" s="89"/>
      <c r="F749" s="89"/>
      <c r="G749" s="89"/>
      <c r="H749" s="89"/>
      <c r="I749" s="89"/>
      <c r="J749" s="16"/>
      <c r="K749" s="16"/>
    </row>
    <row r="750" spans="5:11" ht="12.75">
      <c r="E750" s="89"/>
      <c r="F750" s="89"/>
      <c r="G750" s="89"/>
      <c r="H750" s="89"/>
      <c r="I750" s="89"/>
      <c r="J750" s="16"/>
      <c r="K750" s="16"/>
    </row>
    <row r="751" spans="5:11" ht="12.75">
      <c r="E751" s="89"/>
      <c r="F751" s="89"/>
      <c r="G751" s="89"/>
      <c r="H751" s="89"/>
      <c r="I751" s="89"/>
      <c r="J751" s="16"/>
      <c r="K751" s="16"/>
    </row>
    <row r="752" spans="5:11" ht="12.75">
      <c r="E752" s="89"/>
      <c r="F752" s="89"/>
      <c r="G752" s="89"/>
      <c r="H752" s="89"/>
      <c r="I752" s="89"/>
      <c r="J752" s="16"/>
      <c r="K752" s="16"/>
    </row>
    <row r="753" spans="5:11" ht="12.75">
      <c r="E753" s="89"/>
      <c r="F753" s="89"/>
      <c r="G753" s="89"/>
      <c r="H753" s="89"/>
      <c r="I753" s="89"/>
      <c r="J753" s="16"/>
      <c r="K753" s="16"/>
    </row>
    <row r="754" spans="5:11" ht="12.75">
      <c r="E754" s="89"/>
      <c r="F754" s="89"/>
      <c r="G754" s="89"/>
      <c r="H754" s="89"/>
      <c r="I754" s="89"/>
      <c r="J754" s="16"/>
      <c r="K754" s="16"/>
    </row>
    <row r="755" spans="5:11" ht="12.75">
      <c r="E755" s="89"/>
      <c r="F755" s="89"/>
      <c r="G755" s="89"/>
      <c r="H755" s="89"/>
      <c r="I755" s="89"/>
      <c r="J755" s="16"/>
      <c r="K755" s="16"/>
    </row>
    <row r="756" spans="5:11" ht="12.75">
      <c r="E756" s="89"/>
      <c r="F756" s="89"/>
      <c r="G756" s="89"/>
      <c r="H756" s="89"/>
      <c r="I756" s="89"/>
      <c r="J756" s="16"/>
      <c r="K756" s="16"/>
    </row>
    <row r="757" spans="5:11" ht="12.75">
      <c r="E757" s="89"/>
      <c r="F757" s="89"/>
      <c r="G757" s="89"/>
      <c r="H757" s="89"/>
      <c r="I757" s="89"/>
      <c r="J757" s="16"/>
      <c r="K757" s="16"/>
    </row>
    <row r="758" spans="5:11" ht="12.75">
      <c r="E758" s="89"/>
      <c r="F758" s="89"/>
      <c r="G758" s="89"/>
      <c r="H758" s="89"/>
      <c r="I758" s="89"/>
      <c r="J758" s="16"/>
      <c r="K758" s="16"/>
    </row>
    <row r="759" spans="5:11" ht="12.75">
      <c r="E759" s="89"/>
      <c r="F759" s="89"/>
      <c r="G759" s="89"/>
      <c r="H759" s="89"/>
      <c r="I759" s="89"/>
      <c r="J759" s="16"/>
      <c r="K759" s="16"/>
    </row>
    <row r="760" spans="5:11" ht="12.75">
      <c r="E760" s="89"/>
      <c r="F760" s="89"/>
      <c r="G760" s="89"/>
      <c r="H760" s="89"/>
      <c r="I760" s="89"/>
      <c r="J760" s="16"/>
      <c r="K760" s="16"/>
    </row>
    <row r="761" spans="5:11" ht="12.75">
      <c r="E761" s="89"/>
      <c r="F761" s="89"/>
      <c r="G761" s="89"/>
      <c r="H761" s="89"/>
      <c r="I761" s="89"/>
      <c r="J761" s="16"/>
      <c r="K761" s="16"/>
    </row>
    <row r="762" spans="5:11" ht="12.75">
      <c r="E762" s="89"/>
      <c r="F762" s="89"/>
      <c r="G762" s="89"/>
      <c r="H762" s="89"/>
      <c r="I762" s="89"/>
      <c r="J762" s="16"/>
      <c r="K762" s="16"/>
    </row>
    <row r="763" spans="5:11" ht="12.75">
      <c r="E763" s="89"/>
      <c r="F763" s="89"/>
      <c r="G763" s="89"/>
      <c r="H763" s="89"/>
      <c r="I763" s="89"/>
      <c r="J763" s="16"/>
      <c r="K763" s="16"/>
    </row>
    <row r="764" spans="5:11" ht="12.75">
      <c r="E764" s="89"/>
      <c r="F764" s="89"/>
      <c r="G764" s="89"/>
      <c r="H764" s="89"/>
      <c r="I764" s="89"/>
      <c r="J764" s="16"/>
      <c r="K764" s="16"/>
    </row>
    <row r="765" spans="5:11" ht="12.75">
      <c r="E765" s="89"/>
      <c r="F765" s="89"/>
      <c r="G765" s="89"/>
      <c r="H765" s="89"/>
      <c r="I765" s="89"/>
      <c r="J765" s="16"/>
      <c r="K765" s="16"/>
    </row>
    <row r="766" spans="5:11" ht="12.75">
      <c r="E766" s="89"/>
      <c r="F766" s="89"/>
      <c r="G766" s="89"/>
      <c r="H766" s="89"/>
      <c r="I766" s="89"/>
      <c r="J766" s="16"/>
      <c r="K766" s="16"/>
    </row>
    <row r="767" spans="5:11" ht="12.75">
      <c r="E767" s="89"/>
      <c r="F767" s="89"/>
      <c r="G767" s="89"/>
      <c r="H767" s="89"/>
      <c r="I767" s="89"/>
      <c r="J767" s="16"/>
      <c r="K767" s="16"/>
    </row>
    <row r="768" spans="5:11" ht="12.75">
      <c r="E768" s="89"/>
      <c r="F768" s="89"/>
      <c r="G768" s="89"/>
      <c r="H768" s="89"/>
      <c r="I768" s="89"/>
      <c r="J768" s="16"/>
      <c r="K768" s="16"/>
    </row>
    <row r="769" spans="5:11" ht="12.75">
      <c r="E769" s="89"/>
      <c r="F769" s="89"/>
      <c r="G769" s="89"/>
      <c r="H769" s="89"/>
      <c r="I769" s="89"/>
      <c r="J769" s="16"/>
      <c r="K769" s="16"/>
    </row>
    <row r="770" spans="5:11" ht="12.75">
      <c r="E770" s="89"/>
      <c r="F770" s="89"/>
      <c r="G770" s="89"/>
      <c r="H770" s="89"/>
      <c r="I770" s="89"/>
      <c r="J770" s="16"/>
      <c r="K770" s="16"/>
    </row>
    <row r="771" spans="5:11" ht="12.75">
      <c r="E771" s="89"/>
      <c r="F771" s="89"/>
      <c r="G771" s="89"/>
      <c r="H771" s="89"/>
      <c r="I771" s="89"/>
      <c r="J771" s="16"/>
      <c r="K771" s="16"/>
    </row>
    <row r="772" spans="5:11" ht="12.75">
      <c r="E772" s="89"/>
      <c r="F772" s="89"/>
      <c r="G772" s="89"/>
      <c r="H772" s="89"/>
      <c r="I772" s="89"/>
      <c r="J772" s="16"/>
      <c r="K772" s="16"/>
    </row>
    <row r="773" spans="5:11" ht="12.75">
      <c r="E773" s="89"/>
      <c r="F773" s="89"/>
      <c r="G773" s="89"/>
      <c r="H773" s="89"/>
      <c r="I773" s="89"/>
      <c r="J773" s="16"/>
      <c r="K773" s="16"/>
    </row>
    <row r="774" spans="5:11" ht="12.75">
      <c r="E774" s="89"/>
      <c r="F774" s="89"/>
      <c r="G774" s="89"/>
      <c r="H774" s="89"/>
      <c r="I774" s="89"/>
      <c r="J774" s="16"/>
      <c r="K774" s="16"/>
    </row>
    <row r="775" spans="5:11" ht="12.75">
      <c r="E775" s="89"/>
      <c r="F775" s="89"/>
      <c r="G775" s="89"/>
      <c r="H775" s="89"/>
      <c r="I775" s="89"/>
      <c r="J775" s="16"/>
      <c r="K775" s="16"/>
    </row>
    <row r="776" spans="5:11" ht="12.75">
      <c r="E776" s="89"/>
      <c r="F776" s="89"/>
      <c r="G776" s="89"/>
      <c r="H776" s="89"/>
      <c r="I776" s="89"/>
      <c r="J776" s="16"/>
      <c r="K776" s="16"/>
    </row>
    <row r="777" spans="5:11" ht="12.75">
      <c r="E777" s="89"/>
      <c r="F777" s="89"/>
      <c r="G777" s="89"/>
      <c r="H777" s="89"/>
      <c r="I777" s="89"/>
      <c r="J777" s="16"/>
      <c r="K777" s="16"/>
    </row>
    <row r="778" spans="5:11" ht="12.75">
      <c r="E778" s="89"/>
      <c r="F778" s="89"/>
      <c r="G778" s="89"/>
      <c r="H778" s="89"/>
      <c r="I778" s="89"/>
      <c r="J778" s="16"/>
      <c r="K778" s="16"/>
    </row>
    <row r="779" spans="5:11" ht="12.75">
      <c r="E779" s="89"/>
      <c r="F779" s="89"/>
      <c r="G779" s="89"/>
      <c r="H779" s="89"/>
      <c r="I779" s="89"/>
      <c r="J779" s="16"/>
      <c r="K779" s="16"/>
    </row>
    <row r="780" spans="5:11" ht="12.75">
      <c r="E780" s="89"/>
      <c r="F780" s="89"/>
      <c r="G780" s="89"/>
      <c r="H780" s="89"/>
      <c r="I780" s="89"/>
      <c r="J780" s="16"/>
      <c r="K780" s="16"/>
    </row>
    <row r="781" spans="5:11" ht="12.75">
      <c r="E781" s="89"/>
      <c r="F781" s="89"/>
      <c r="G781" s="89"/>
      <c r="H781" s="89"/>
      <c r="I781" s="89"/>
      <c r="J781" s="16"/>
      <c r="K781" s="16"/>
    </row>
    <row r="782" spans="5:11" ht="12.75">
      <c r="E782" s="89"/>
      <c r="F782" s="89"/>
      <c r="G782" s="89"/>
      <c r="H782" s="89"/>
      <c r="I782" s="89"/>
      <c r="J782" s="16"/>
      <c r="K782" s="16"/>
    </row>
    <row r="783" spans="5:11" ht="12.75">
      <c r="E783" s="89"/>
      <c r="F783" s="89"/>
      <c r="G783" s="89"/>
      <c r="H783" s="89"/>
      <c r="I783" s="89"/>
      <c r="J783" s="16"/>
      <c r="K783" s="16"/>
    </row>
    <row r="784" spans="5:11" ht="12.75">
      <c r="E784" s="89"/>
      <c r="F784" s="89"/>
      <c r="G784" s="89"/>
      <c r="H784" s="89"/>
      <c r="I784" s="89"/>
      <c r="J784" s="16"/>
      <c r="K784" s="16"/>
    </row>
    <row r="785" spans="5:11" ht="12.75">
      <c r="E785" s="89"/>
      <c r="F785" s="89"/>
      <c r="G785" s="89"/>
      <c r="H785" s="89"/>
      <c r="I785" s="89"/>
      <c r="J785" s="16"/>
      <c r="K785" s="16"/>
    </row>
    <row r="786" spans="5:11" ht="12.75">
      <c r="E786" s="89"/>
      <c r="F786" s="89"/>
      <c r="G786" s="89"/>
      <c r="H786" s="89"/>
      <c r="I786" s="89"/>
      <c r="J786" s="16"/>
      <c r="K786" s="16"/>
    </row>
    <row r="787" spans="5:11" ht="12.75">
      <c r="E787" s="89"/>
      <c r="F787" s="89"/>
      <c r="G787" s="89"/>
      <c r="H787" s="89"/>
      <c r="I787" s="89"/>
      <c r="J787" s="16"/>
      <c r="K787" s="16"/>
    </row>
    <row r="788" spans="5:11" ht="12.75">
      <c r="E788" s="89"/>
      <c r="F788" s="89"/>
      <c r="G788" s="89"/>
      <c r="H788" s="89"/>
      <c r="I788" s="89"/>
      <c r="J788" s="16"/>
      <c r="K788" s="16"/>
    </row>
    <row r="789" spans="5:11" ht="12.75">
      <c r="E789" s="89"/>
      <c r="F789" s="89"/>
      <c r="G789" s="89"/>
      <c r="H789" s="89"/>
      <c r="I789" s="89"/>
      <c r="J789" s="16"/>
      <c r="K789" s="16"/>
    </row>
    <row r="790" spans="5:11" ht="12.75">
      <c r="E790" s="89"/>
      <c r="F790" s="89"/>
      <c r="G790" s="89"/>
      <c r="H790" s="89"/>
      <c r="I790" s="89"/>
      <c r="J790" s="16"/>
      <c r="K790" s="16"/>
    </row>
    <row r="791" spans="5:11" ht="12.75">
      <c r="E791" s="89"/>
      <c r="F791" s="89"/>
      <c r="G791" s="89"/>
      <c r="H791" s="89"/>
      <c r="I791" s="89"/>
      <c r="J791" s="16"/>
      <c r="K791" s="16"/>
    </row>
    <row r="792" spans="5:11" ht="12.75">
      <c r="E792" s="89"/>
      <c r="F792" s="89"/>
      <c r="G792" s="89"/>
      <c r="H792" s="89"/>
      <c r="I792" s="89"/>
      <c r="J792" s="16"/>
      <c r="K792" s="16"/>
    </row>
    <row r="793" spans="5:11" ht="12.75">
      <c r="E793" s="89"/>
      <c r="F793" s="89"/>
      <c r="G793" s="89"/>
      <c r="H793" s="89"/>
      <c r="I793" s="89"/>
      <c r="J793" s="16"/>
      <c r="K793" s="16"/>
    </row>
    <row r="794" spans="5:11" ht="12.75">
      <c r="E794" s="89"/>
      <c r="F794" s="89"/>
      <c r="G794" s="89"/>
      <c r="H794" s="89"/>
      <c r="I794" s="89"/>
      <c r="J794" s="16"/>
      <c r="K794" s="16"/>
    </row>
    <row r="795" spans="5:11" ht="12.75">
      <c r="E795" s="89"/>
      <c r="F795" s="89"/>
      <c r="G795" s="89"/>
      <c r="H795" s="89"/>
      <c r="I795" s="89"/>
      <c r="J795" s="16"/>
      <c r="K795" s="16"/>
    </row>
    <row r="796" spans="5:11" ht="12.75">
      <c r="E796" s="89"/>
      <c r="F796" s="89"/>
      <c r="G796" s="89"/>
      <c r="H796" s="89"/>
      <c r="I796" s="89"/>
      <c r="J796" s="16"/>
      <c r="K796" s="16"/>
    </row>
    <row r="797" spans="5:11" ht="12.75">
      <c r="E797" s="89"/>
      <c r="F797" s="89"/>
      <c r="G797" s="89"/>
      <c r="H797" s="89"/>
      <c r="I797" s="89"/>
      <c r="J797" s="16"/>
      <c r="K797" s="16"/>
    </row>
    <row r="798" spans="5:11" ht="12.75">
      <c r="E798" s="89"/>
      <c r="F798" s="89"/>
      <c r="G798" s="89"/>
      <c r="H798" s="89"/>
      <c r="I798" s="89"/>
      <c r="J798" s="16"/>
      <c r="K798" s="16"/>
    </row>
    <row r="799" spans="5:11" ht="12.75">
      <c r="E799" s="89"/>
      <c r="F799" s="89"/>
      <c r="G799" s="89"/>
      <c r="H799" s="89"/>
      <c r="I799" s="89"/>
      <c r="J799" s="16"/>
      <c r="K799" s="16"/>
    </row>
    <row r="800" spans="5:11" ht="12.75">
      <c r="E800" s="89"/>
      <c r="F800" s="89"/>
      <c r="G800" s="89"/>
      <c r="H800" s="89"/>
      <c r="I800" s="89"/>
      <c r="J800" s="16"/>
      <c r="K800" s="16"/>
    </row>
    <row r="801" spans="5:11" ht="12.75">
      <c r="E801" s="89"/>
      <c r="F801" s="89"/>
      <c r="G801" s="89"/>
      <c r="H801" s="89"/>
      <c r="I801" s="89"/>
      <c r="J801" s="16"/>
      <c r="K801" s="16"/>
    </row>
    <row r="802" spans="5:11" ht="12.75">
      <c r="E802" s="89"/>
      <c r="F802" s="89"/>
      <c r="G802" s="89"/>
      <c r="H802" s="89"/>
      <c r="I802" s="89"/>
      <c r="J802" s="16"/>
      <c r="K802" s="16"/>
    </row>
    <row r="803" spans="5:11" ht="12.75">
      <c r="E803" s="89"/>
      <c r="F803" s="89"/>
      <c r="G803" s="89"/>
      <c r="H803" s="89"/>
      <c r="I803" s="89"/>
      <c r="J803" s="16"/>
      <c r="K803" s="16"/>
    </row>
    <row r="804" spans="5:11" ht="12.75">
      <c r="E804" s="89"/>
      <c r="F804" s="89"/>
      <c r="G804" s="89"/>
      <c r="H804" s="89"/>
      <c r="I804" s="89"/>
      <c r="J804" s="16"/>
      <c r="K804" s="16"/>
    </row>
    <row r="805" spans="5:11" ht="12.75">
      <c r="E805" s="89"/>
      <c r="F805" s="89"/>
      <c r="G805" s="89"/>
      <c r="H805" s="89"/>
      <c r="I805" s="89"/>
      <c r="J805" s="16"/>
      <c r="K805" s="16"/>
    </row>
    <row r="806" spans="5:11" ht="12.75">
      <c r="E806" s="89"/>
      <c r="F806" s="89"/>
      <c r="G806" s="89"/>
      <c r="H806" s="89"/>
      <c r="I806" s="89"/>
      <c r="J806" s="16"/>
      <c r="K806" s="16"/>
    </row>
    <row r="807" spans="5:11" ht="12.75">
      <c r="E807" s="89"/>
      <c r="F807" s="89"/>
      <c r="G807" s="89"/>
      <c r="H807" s="89"/>
      <c r="I807" s="89"/>
      <c r="J807" s="16"/>
      <c r="K807" s="16"/>
    </row>
    <row r="808" spans="5:11" ht="12.75">
      <c r="E808" s="89"/>
      <c r="F808" s="89"/>
      <c r="G808" s="89"/>
      <c r="H808" s="89"/>
      <c r="I808" s="89"/>
      <c r="J808" s="16"/>
      <c r="K808" s="16"/>
    </row>
    <row r="809" spans="5:11" ht="12.75">
      <c r="E809" s="89"/>
      <c r="F809" s="89"/>
      <c r="G809" s="89"/>
      <c r="H809" s="89"/>
      <c r="I809" s="89"/>
      <c r="J809" s="16"/>
      <c r="K809" s="16"/>
    </row>
    <row r="810" spans="5:11" ht="12.75">
      <c r="E810" s="89"/>
      <c r="F810" s="89"/>
      <c r="G810" s="89"/>
      <c r="H810" s="89"/>
      <c r="I810" s="89"/>
      <c r="J810" s="16"/>
      <c r="K810" s="16"/>
    </row>
    <row r="811" spans="5:11" ht="12.75">
      <c r="E811" s="89"/>
      <c r="F811" s="89"/>
      <c r="G811" s="89"/>
      <c r="H811" s="89"/>
      <c r="I811" s="89"/>
      <c r="J811" s="16"/>
      <c r="K811" s="16"/>
    </row>
    <row r="812" spans="5:11" ht="12.75">
      <c r="E812" s="89"/>
      <c r="F812" s="89"/>
      <c r="G812" s="89"/>
      <c r="H812" s="89"/>
      <c r="I812" s="89"/>
      <c r="J812" s="16"/>
      <c r="K812" s="16"/>
    </row>
    <row r="813" spans="5:11" ht="12.75">
      <c r="E813" s="89"/>
      <c r="F813" s="89"/>
      <c r="G813" s="89"/>
      <c r="H813" s="89"/>
      <c r="I813" s="89"/>
      <c r="J813" s="16"/>
      <c r="K813" s="16"/>
    </row>
    <row r="814" spans="5:11" ht="12.75">
      <c r="E814" s="89"/>
      <c r="F814" s="89"/>
      <c r="G814" s="89"/>
      <c r="H814" s="89"/>
      <c r="I814" s="89"/>
      <c r="J814" s="16"/>
      <c r="K814" s="16"/>
    </row>
    <row r="815" spans="5:11" ht="12.75">
      <c r="E815" s="89"/>
      <c r="F815" s="89"/>
      <c r="G815" s="89"/>
      <c r="H815" s="89"/>
      <c r="I815" s="89"/>
      <c r="J815" s="16"/>
      <c r="K815" s="16"/>
    </row>
    <row r="816" spans="5:11" ht="12.75">
      <c r="E816" s="89"/>
      <c r="F816" s="89"/>
      <c r="G816" s="89"/>
      <c r="H816" s="89"/>
      <c r="I816" s="89"/>
      <c r="J816" s="16"/>
      <c r="K816" s="16"/>
    </row>
    <row r="817" spans="5:11" ht="12.75">
      <c r="E817" s="89"/>
      <c r="F817" s="89"/>
      <c r="G817" s="89"/>
      <c r="H817" s="89"/>
      <c r="I817" s="89"/>
      <c r="J817" s="16"/>
      <c r="K817" s="16"/>
    </row>
    <row r="818" spans="5:11" ht="12.75">
      <c r="E818" s="89"/>
      <c r="F818" s="89"/>
      <c r="G818" s="89"/>
      <c r="H818" s="89"/>
      <c r="I818" s="89"/>
      <c r="J818" s="16"/>
      <c r="K818" s="16"/>
    </row>
    <row r="819" spans="5:11" ht="12.75">
      <c r="E819" s="89"/>
      <c r="F819" s="89"/>
      <c r="G819" s="89"/>
      <c r="H819" s="89"/>
      <c r="I819" s="89"/>
      <c r="J819" s="16"/>
      <c r="K819" s="16"/>
    </row>
    <row r="820" spans="5:11" ht="12.75">
      <c r="E820" s="89"/>
      <c r="F820" s="89"/>
      <c r="G820" s="89"/>
      <c r="H820" s="89"/>
      <c r="I820" s="89"/>
      <c r="J820" s="16"/>
      <c r="K820" s="16"/>
    </row>
    <row r="821" spans="5:11" ht="12.75">
      <c r="E821" s="89"/>
      <c r="F821" s="89"/>
      <c r="G821" s="89"/>
      <c r="H821" s="89"/>
      <c r="I821" s="89"/>
      <c r="J821" s="16"/>
      <c r="K821" s="16"/>
    </row>
    <row r="822" spans="5:11" ht="12.75">
      <c r="E822" s="89"/>
      <c r="F822" s="89"/>
      <c r="G822" s="89"/>
      <c r="H822" s="89"/>
      <c r="I822" s="89"/>
      <c r="J822" s="16"/>
      <c r="K822" s="16"/>
    </row>
    <row r="823" spans="5:11" ht="12.75">
      <c r="E823" s="89"/>
      <c r="F823" s="89"/>
      <c r="G823" s="89"/>
      <c r="H823" s="89"/>
      <c r="I823" s="89"/>
      <c r="J823" s="16"/>
      <c r="K823" s="16"/>
    </row>
    <row r="824" spans="5:11" ht="12.75">
      <c r="E824" s="89"/>
      <c r="F824" s="89"/>
      <c r="G824" s="89"/>
      <c r="H824" s="89"/>
      <c r="I824" s="89"/>
      <c r="J824" s="16"/>
      <c r="K824" s="16"/>
    </row>
    <row r="825" spans="5:11" ht="12.75">
      <c r="E825" s="89"/>
      <c r="F825" s="89"/>
      <c r="G825" s="89"/>
      <c r="H825" s="89"/>
      <c r="I825" s="89"/>
      <c r="J825" s="16"/>
      <c r="K825" s="16"/>
    </row>
    <row r="826" spans="5:11" ht="12.75">
      <c r="E826" s="89"/>
      <c r="F826" s="89"/>
      <c r="G826" s="89"/>
      <c r="H826" s="89"/>
      <c r="I826" s="89"/>
      <c r="J826" s="16"/>
      <c r="K826" s="16"/>
    </row>
    <row r="827" spans="5:11" ht="12.75">
      <c r="E827" s="89"/>
      <c r="F827" s="89"/>
      <c r="G827" s="89"/>
      <c r="H827" s="89"/>
      <c r="I827" s="89"/>
      <c r="J827" s="16"/>
      <c r="K827" s="16"/>
    </row>
    <row r="828" spans="5:11" ht="12.75">
      <c r="E828" s="89"/>
      <c r="F828" s="89"/>
      <c r="G828" s="89"/>
      <c r="H828" s="89"/>
      <c r="I828" s="89"/>
      <c r="J828" s="16"/>
      <c r="K828" s="16"/>
    </row>
    <row r="829" spans="5:11" ht="12.75">
      <c r="E829" s="89"/>
      <c r="F829" s="89"/>
      <c r="G829" s="89"/>
      <c r="H829" s="89"/>
      <c r="I829" s="89"/>
      <c r="J829" s="16"/>
      <c r="K829" s="16"/>
    </row>
    <row r="830" spans="5:11" ht="12.75">
      <c r="E830" s="89"/>
      <c r="F830" s="89"/>
      <c r="G830" s="89"/>
      <c r="H830" s="89"/>
      <c r="I830" s="89"/>
      <c r="J830" s="16"/>
      <c r="K830" s="16"/>
    </row>
    <row r="831" spans="5:11" ht="12.75">
      <c r="E831" s="89"/>
      <c r="F831" s="89"/>
      <c r="G831" s="89"/>
      <c r="H831" s="89"/>
      <c r="I831" s="89"/>
      <c r="J831" s="16"/>
      <c r="K831" s="16"/>
    </row>
    <row r="832" spans="5:11" ht="12.75">
      <c r="E832" s="89"/>
      <c r="F832" s="89"/>
      <c r="G832" s="89"/>
      <c r="H832" s="89"/>
      <c r="I832" s="89"/>
      <c r="J832" s="16"/>
      <c r="K832" s="16"/>
    </row>
    <row r="833" spans="5:11" ht="12.75">
      <c r="E833" s="89"/>
      <c r="F833" s="89"/>
      <c r="G833" s="89"/>
      <c r="H833" s="89"/>
      <c r="I833" s="89"/>
      <c r="J833" s="16"/>
      <c r="K833" s="16"/>
    </row>
    <row r="834" spans="5:11" ht="12.75">
      <c r="E834" s="89"/>
      <c r="F834" s="89"/>
      <c r="G834" s="89"/>
      <c r="H834" s="89"/>
      <c r="I834" s="89"/>
      <c r="J834" s="16"/>
      <c r="K834" s="16"/>
    </row>
    <row r="835" spans="5:11" ht="12.75">
      <c r="E835" s="89"/>
      <c r="F835" s="89"/>
      <c r="G835" s="89"/>
      <c r="H835" s="89"/>
      <c r="I835" s="89"/>
      <c r="J835" s="16"/>
      <c r="K835" s="16"/>
    </row>
    <row r="836" spans="5:11" ht="12.75">
      <c r="E836" s="89"/>
      <c r="F836" s="89"/>
      <c r="G836" s="89"/>
      <c r="H836" s="89"/>
      <c r="I836" s="89"/>
      <c r="J836" s="16"/>
      <c r="K836" s="16"/>
    </row>
    <row r="837" spans="5:11" ht="12.75">
      <c r="E837" s="89"/>
      <c r="F837" s="89"/>
      <c r="G837" s="89"/>
      <c r="H837" s="89"/>
      <c r="I837" s="89"/>
      <c r="J837" s="16"/>
      <c r="K837" s="16"/>
    </row>
    <row r="838" spans="5:11" ht="12.75">
      <c r="E838" s="89"/>
      <c r="F838" s="89"/>
      <c r="G838" s="89"/>
      <c r="H838" s="89"/>
      <c r="I838" s="89"/>
      <c r="J838" s="16"/>
      <c r="K838" s="16"/>
    </row>
    <row r="839" spans="5:11" ht="12.75">
      <c r="E839" s="89"/>
      <c r="F839" s="89"/>
      <c r="G839" s="89"/>
      <c r="H839" s="89"/>
      <c r="I839" s="89"/>
      <c r="J839" s="16"/>
      <c r="K839" s="16"/>
    </row>
    <row r="840" spans="5:11" ht="12.75">
      <c r="E840" s="89"/>
      <c r="F840" s="89"/>
      <c r="G840" s="89"/>
      <c r="H840" s="89"/>
      <c r="I840" s="89"/>
      <c r="J840" s="16"/>
      <c r="K840" s="16"/>
    </row>
    <row r="841" spans="5:11" ht="12.75">
      <c r="E841" s="89"/>
      <c r="F841" s="89"/>
      <c r="G841" s="89"/>
      <c r="H841" s="89"/>
      <c r="I841" s="89"/>
      <c r="J841" s="16"/>
      <c r="K841" s="16"/>
    </row>
    <row r="842" spans="5:11" ht="12.75">
      <c r="E842" s="89"/>
      <c r="F842" s="89"/>
      <c r="G842" s="89"/>
      <c r="H842" s="89"/>
      <c r="I842" s="89"/>
      <c r="J842" s="16"/>
      <c r="K842" s="16"/>
    </row>
    <row r="843" spans="5:11" ht="12.75">
      <c r="E843" s="89"/>
      <c r="F843" s="89"/>
      <c r="G843" s="89"/>
      <c r="H843" s="89"/>
      <c r="I843" s="89"/>
      <c r="J843" s="16"/>
      <c r="K843" s="16"/>
    </row>
    <row r="844" spans="5:11" ht="12.75">
      <c r="E844" s="89"/>
      <c r="F844" s="89"/>
      <c r="G844" s="89"/>
      <c r="H844" s="89"/>
      <c r="I844" s="89"/>
      <c r="J844" s="16"/>
      <c r="K844" s="16"/>
    </row>
    <row r="845" spans="5:11" ht="12.75">
      <c r="E845" s="89"/>
      <c r="F845" s="89"/>
      <c r="G845" s="89"/>
      <c r="H845" s="89"/>
      <c r="I845" s="89"/>
      <c r="J845" s="16"/>
      <c r="K845" s="16"/>
    </row>
    <row r="846" spans="5:11" ht="12.75">
      <c r="E846" s="89"/>
      <c r="F846" s="89"/>
      <c r="G846" s="89"/>
      <c r="H846" s="89"/>
      <c r="I846" s="89"/>
      <c r="J846" s="16"/>
      <c r="K846" s="16"/>
    </row>
    <row r="847" spans="5:11" ht="12.75">
      <c r="E847" s="89"/>
      <c r="F847" s="89"/>
      <c r="G847" s="89"/>
      <c r="H847" s="89"/>
      <c r="I847" s="89"/>
      <c r="J847" s="16"/>
      <c r="K847" s="16"/>
    </row>
    <row r="848" spans="5:11" ht="12.75">
      <c r="E848" s="89"/>
      <c r="F848" s="89"/>
      <c r="G848" s="89"/>
      <c r="H848" s="89"/>
      <c r="I848" s="89"/>
      <c r="J848" s="16"/>
      <c r="K848" s="16"/>
    </row>
    <row r="849" spans="5:11" ht="12.75">
      <c r="E849" s="89"/>
      <c r="F849" s="89"/>
      <c r="G849" s="89"/>
      <c r="H849" s="89"/>
      <c r="I849" s="89"/>
      <c r="J849" s="16"/>
      <c r="K849" s="16"/>
    </row>
    <row r="850" spans="5:11" ht="12.75">
      <c r="E850" s="89"/>
      <c r="F850" s="89"/>
      <c r="G850" s="89"/>
      <c r="H850" s="89"/>
      <c r="I850" s="89"/>
      <c r="J850" s="16"/>
      <c r="K850" s="16"/>
    </row>
    <row r="851" spans="5:11" ht="12.75">
      <c r="E851" s="89"/>
      <c r="F851" s="89"/>
      <c r="G851" s="89"/>
      <c r="H851" s="89"/>
      <c r="I851" s="89"/>
      <c r="J851" s="16"/>
      <c r="K851" s="16"/>
    </row>
    <row r="852" spans="5:11" ht="12.75">
      <c r="E852" s="89"/>
      <c r="F852" s="89"/>
      <c r="G852" s="89"/>
      <c r="H852" s="89"/>
      <c r="I852" s="89"/>
      <c r="J852" s="16"/>
      <c r="K852" s="16"/>
    </row>
  </sheetData>
  <sheetProtection/>
  <mergeCells count="6">
    <mergeCell ref="A3:H3"/>
    <mergeCell ref="A5:H5"/>
    <mergeCell ref="G7:H7"/>
    <mergeCell ref="A4:H4"/>
    <mergeCell ref="C7:D7"/>
    <mergeCell ref="E7:F7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2"/>
  <sheetViews>
    <sheetView zoomScalePageLayoutView="0" workbookViewId="0" topLeftCell="A16">
      <selection activeCell="A27" sqref="A27:D27"/>
    </sheetView>
  </sheetViews>
  <sheetFormatPr defaultColWidth="9.140625" defaultRowHeight="12.75"/>
  <cols>
    <col min="1" max="1" width="6.140625" style="158" customWidth="1"/>
    <col min="2" max="2" width="39.7109375" style="68" bestFit="1" customWidth="1"/>
    <col min="3" max="4" width="15.00390625" style="118" customWidth="1"/>
  </cols>
  <sheetData>
    <row r="1" spans="1:4" s="34" customFormat="1" ht="18">
      <c r="A1" s="154" t="s">
        <v>80</v>
      </c>
      <c r="B1" s="155"/>
      <c r="C1" s="156"/>
      <c r="D1" s="156"/>
    </row>
    <row r="2" ht="15.75">
      <c r="A2" s="157"/>
    </row>
    <row r="3" ht="13.5" thickBot="1"/>
    <row r="4" spans="1:5" ht="19.5" customHeight="1">
      <c r="A4" s="335" t="s">
        <v>127</v>
      </c>
      <c r="B4" s="336"/>
      <c r="C4" s="336"/>
      <c r="D4" s="337"/>
      <c r="E4" s="7"/>
    </row>
    <row r="5" spans="1:5" ht="19.5" customHeight="1">
      <c r="A5" s="329" t="s">
        <v>15</v>
      </c>
      <c r="B5" s="330"/>
      <c r="C5" s="330"/>
      <c r="D5" s="331"/>
      <c r="E5" s="7"/>
    </row>
    <row r="6" spans="1:5" ht="19.5" customHeight="1" thickBot="1">
      <c r="A6" s="332" t="s">
        <v>115</v>
      </c>
      <c r="B6" s="333"/>
      <c r="C6" s="333"/>
      <c r="D6" s="334"/>
      <c r="E6" s="7"/>
    </row>
    <row r="7" ht="13.5" thickBot="1"/>
    <row r="8" spans="1:4" ht="22.5" customHeight="1">
      <c r="A8" s="160" t="s">
        <v>18</v>
      </c>
      <c r="B8" s="62"/>
      <c r="C8" s="130"/>
      <c r="D8" s="131"/>
    </row>
    <row r="9" spans="1:4" ht="22.5" customHeight="1">
      <c r="A9" s="161"/>
      <c r="B9" s="162" t="str">
        <f>'WORKSHEET '!B21</f>
        <v>HAIR CUTTING REVENUE</v>
      </c>
      <c r="C9" s="118">
        <f>'WORKSHEET '!F21</f>
        <v>9445</v>
      </c>
      <c r="D9" s="126"/>
    </row>
    <row r="10" spans="1:4" ht="22.5" customHeight="1" thickBot="1">
      <c r="A10" s="161"/>
      <c r="B10" s="162" t="str">
        <f>'WORKSHEET '!B22</f>
        <v>HAIR STYLING REVENUE</v>
      </c>
      <c r="C10" s="127">
        <f>'WORKSHEET '!F22</f>
        <v>10450</v>
      </c>
      <c r="D10" s="126"/>
    </row>
    <row r="11" spans="1:4" ht="22.5" customHeight="1">
      <c r="A11" s="161" t="s">
        <v>19</v>
      </c>
      <c r="B11" s="164"/>
      <c r="D11" s="165">
        <f>C9+C10</f>
        <v>19895</v>
      </c>
    </row>
    <row r="12" spans="1:4" ht="22.5" customHeight="1">
      <c r="A12" s="161"/>
      <c r="B12" s="164"/>
      <c r="D12" s="126"/>
    </row>
    <row r="13" spans="1:4" ht="22.5" customHeight="1">
      <c r="A13" s="161" t="s">
        <v>20</v>
      </c>
      <c r="B13" s="164"/>
      <c r="D13" s="126"/>
    </row>
    <row r="14" spans="1:4" ht="22.5" customHeight="1">
      <c r="A14" s="161"/>
      <c r="B14" s="163" t="str">
        <f>'WORKSHEET '!B23</f>
        <v>ADVERTISING EXPENSE</v>
      </c>
      <c r="C14" s="118">
        <f>'WORKSHEET '!E23</f>
        <v>300</v>
      </c>
      <c r="D14" s="126"/>
    </row>
    <row r="15" spans="1:4" ht="22.5" customHeight="1">
      <c r="A15" s="161"/>
      <c r="B15" s="163" t="str">
        <f>'WORKSHEET '!B24</f>
        <v>MAINTENANCE EXPENSE</v>
      </c>
      <c r="C15" s="118">
        <f>'WORKSHEET '!E24</f>
        <v>350</v>
      </c>
      <c r="D15" s="126"/>
    </row>
    <row r="16" spans="1:4" ht="22.5" customHeight="1">
      <c r="A16" s="161"/>
      <c r="B16" s="163" t="str">
        <f>'WORKSHEET '!B25</f>
        <v>SALARY EXPENSE</v>
      </c>
      <c r="C16" s="118">
        <f>'WORKSHEET '!E25</f>
        <v>6500</v>
      </c>
      <c r="D16" s="126"/>
    </row>
    <row r="17" spans="1:4" ht="22.5" customHeight="1">
      <c r="A17" s="161"/>
      <c r="B17" s="163" t="str">
        <f>'WORKSHEET '!B26</f>
        <v>RENT EXPENSE</v>
      </c>
      <c r="C17" s="118">
        <f>'WORKSHEET '!E26</f>
        <v>4600</v>
      </c>
      <c r="D17" s="126"/>
    </row>
    <row r="18" spans="1:4" ht="22.5" customHeight="1">
      <c r="A18" s="161"/>
      <c r="B18" s="163" t="str">
        <f>'WORKSHEET '!B27</f>
        <v>UTILITIES EXPENSE</v>
      </c>
      <c r="C18" s="118">
        <f>'WORKSHEET '!E27</f>
        <v>800</v>
      </c>
      <c r="D18" s="126"/>
    </row>
    <row r="19" spans="1:4" ht="22.5" customHeight="1">
      <c r="A19" s="161"/>
      <c r="B19" s="163"/>
      <c r="C19" s="120"/>
      <c r="D19" s="126"/>
    </row>
    <row r="20" spans="1:4" ht="22.5" customHeight="1">
      <c r="A20" s="161" t="s">
        <v>21</v>
      </c>
      <c r="B20" s="164"/>
      <c r="D20" s="165">
        <f>SUM(C14:C18)</f>
        <v>12550</v>
      </c>
    </row>
    <row r="21" spans="1:4" ht="22.5" customHeight="1" thickBot="1">
      <c r="A21" s="161"/>
      <c r="B21" s="166" t="s">
        <v>17</v>
      </c>
      <c r="D21" s="167">
        <f>D11-D20</f>
        <v>7345</v>
      </c>
    </row>
    <row r="22" spans="1:4" ht="22.5" customHeight="1" thickBot="1" thickTop="1">
      <c r="A22" s="168"/>
      <c r="B22" s="169"/>
      <c r="C22" s="127"/>
      <c r="D22" s="170"/>
    </row>
    <row r="23" ht="12.75">
      <c r="B23" s="164"/>
    </row>
    <row r="24" ht="12.75">
      <c r="B24" s="164"/>
    </row>
    <row r="25" ht="12.75">
      <c r="B25" s="164"/>
    </row>
    <row r="26" ht="13.5" thickBot="1"/>
    <row r="27" spans="1:5" ht="19.5" customHeight="1">
      <c r="A27" s="335" t="s">
        <v>128</v>
      </c>
      <c r="B27" s="336"/>
      <c r="C27" s="336"/>
      <c r="D27" s="337"/>
      <c r="E27" s="7"/>
    </row>
    <row r="28" spans="1:5" ht="19.5" customHeight="1">
      <c r="A28" s="329" t="s">
        <v>22</v>
      </c>
      <c r="B28" s="330"/>
      <c r="C28" s="330"/>
      <c r="D28" s="331"/>
      <c r="E28" s="7"/>
    </row>
    <row r="29" spans="1:5" ht="19.5" customHeight="1" thickBot="1">
      <c r="A29" s="332" t="s">
        <v>115</v>
      </c>
      <c r="B29" s="333"/>
      <c r="C29" s="333"/>
      <c r="D29" s="334"/>
      <c r="E29" s="7"/>
    </row>
    <row r="30" spans="1:6" ht="20.25" customHeight="1" thickBot="1">
      <c r="A30" s="171"/>
      <c r="B30" s="89"/>
      <c r="E30" s="7"/>
      <c r="F30" s="7"/>
    </row>
    <row r="31" spans="1:6" s="36" customFormat="1" ht="20.25" customHeight="1">
      <c r="A31" s="172" t="s">
        <v>117</v>
      </c>
      <c r="B31" s="173"/>
      <c r="C31" s="187"/>
      <c r="D31" s="188">
        <f>'WORKSHEET '!H18-'INCOME STATE NET INCOME'!C41</f>
        <v>80000</v>
      </c>
      <c r="E31" s="35"/>
      <c r="F31" s="35"/>
    </row>
    <row r="32" spans="1:6" s="36" customFormat="1" ht="20.25" customHeight="1">
      <c r="A32" s="37" t="s">
        <v>24</v>
      </c>
      <c r="B32" s="176" t="s">
        <v>17</v>
      </c>
      <c r="C32" s="189">
        <f>D21</f>
        <v>7345</v>
      </c>
      <c r="D32" s="190"/>
      <c r="E32" s="35"/>
      <c r="F32" s="35"/>
    </row>
    <row r="33" spans="1:6" s="36" customFormat="1" ht="20.25" customHeight="1" thickBot="1">
      <c r="A33" s="37"/>
      <c r="B33" s="176" t="s">
        <v>25</v>
      </c>
      <c r="C33" s="191">
        <f>C41</f>
        <v>1500</v>
      </c>
      <c r="D33" s="190"/>
      <c r="E33" s="35"/>
      <c r="F33" s="35"/>
    </row>
    <row r="34" spans="1:6" s="36" customFormat="1" ht="20.25" customHeight="1" thickBot="1">
      <c r="A34" s="37" t="s">
        <v>26</v>
      </c>
      <c r="B34" s="176"/>
      <c r="C34" s="189"/>
      <c r="D34" s="192">
        <f>C32+C33</f>
        <v>8845</v>
      </c>
      <c r="E34" s="35"/>
      <c r="F34" s="35"/>
    </row>
    <row r="35" spans="1:6" s="36" customFormat="1" ht="20.25" customHeight="1">
      <c r="A35" s="37" t="s">
        <v>27</v>
      </c>
      <c r="B35" s="176"/>
      <c r="C35" s="189"/>
      <c r="D35" s="193">
        <f>D31+D34</f>
        <v>88845</v>
      </c>
      <c r="E35" s="35"/>
      <c r="F35" s="35"/>
    </row>
    <row r="36" spans="1:6" s="36" customFormat="1" ht="20.25" customHeight="1" thickBot="1">
      <c r="A36" s="37" t="s">
        <v>28</v>
      </c>
      <c r="B36" s="176" t="s">
        <v>29</v>
      </c>
      <c r="C36" s="189"/>
      <c r="D36" s="194">
        <f>'WORKSHEET '!G19</f>
        <v>3620</v>
      </c>
      <c r="E36" s="35"/>
      <c r="F36" s="35"/>
    </row>
    <row r="37" spans="1:6" s="36" customFormat="1" ht="20.25" customHeight="1" thickBot="1">
      <c r="A37" s="37" t="s">
        <v>118</v>
      </c>
      <c r="B37" s="176"/>
      <c r="C37" s="189"/>
      <c r="D37" s="195">
        <f>D35-D36</f>
        <v>85225</v>
      </c>
      <c r="E37" s="35"/>
      <c r="F37" s="35"/>
    </row>
    <row r="38" spans="1:4" ht="14.25" thickBot="1" thickTop="1">
      <c r="A38" s="168"/>
      <c r="B38" s="82"/>
      <c r="C38" s="196"/>
      <c r="D38" s="197"/>
    </row>
    <row r="40" ht="13.5" thickBot="1"/>
    <row r="41" spans="2:3" ht="13.5" thickBot="1">
      <c r="B41" s="185" t="s">
        <v>31</v>
      </c>
      <c r="C41" s="186">
        <v>1500</v>
      </c>
    </row>
    <row r="42" ht="12.75">
      <c r="A42" s="158" t="s">
        <v>33</v>
      </c>
    </row>
  </sheetData>
  <sheetProtection/>
  <mergeCells count="6">
    <mergeCell ref="A28:D28"/>
    <mergeCell ref="A29:D29"/>
    <mergeCell ref="A4:D4"/>
    <mergeCell ref="A5:D5"/>
    <mergeCell ref="A6:D6"/>
    <mergeCell ref="A27:D27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1518388</cp:lastModifiedBy>
  <cp:lastPrinted>2012-11-20T23:50:24Z</cp:lastPrinted>
  <dcterms:created xsi:type="dcterms:W3CDTF">2005-01-04T17:31:57Z</dcterms:created>
  <dcterms:modified xsi:type="dcterms:W3CDTF">2013-12-10T21:47:14Z</dcterms:modified>
  <cp:category/>
  <cp:version/>
  <cp:contentType/>
  <cp:contentStatus/>
</cp:coreProperties>
</file>